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e718d16d6208498/Desktop/"/>
    </mc:Choice>
  </mc:AlternateContent>
  <xr:revisionPtr revIDLastSave="629" documentId="8_{3611928A-719C-4990-A3E7-603796E1F3B0}" xr6:coauthVersionLast="47" xr6:coauthVersionMax="47" xr10:uidLastSave="{51FF1839-85A9-49D1-86D5-8DF412FD8DFD}"/>
  <bookViews>
    <workbookView xWindow="33795" yWindow="375" windowWidth="31050" windowHeight="20505" xr2:uid="{405B0A93-8312-4BCC-8D14-82A25ECC8207}"/>
  </bookViews>
  <sheets>
    <sheet name="Naručitelji" sheetId="1" r:id="rId1"/>
    <sheet name="Ponuditelji" sheetId="2" r:id="rId2"/>
    <sheet name="Vrijednost JN" sheetId="3" r:id="rId3"/>
    <sheet name="NUTS kodovi" sheetId="4" r:id="rId4"/>
    <sheet name="Postupci JN" sheetId="5" r:id="rId5"/>
    <sheet name="ENP" sheetId="6" r:id="rId6"/>
    <sheet name="OS i DSN" sheetId="7" r:id="rId7"/>
    <sheet name="Jednostavna nabava" sheetId="8" r:id="rId8"/>
    <sheet name="EU fondovi" sheetId="9" r:id="rId9"/>
  </sheets>
  <definedNames>
    <definedName name="_xlchart.v1.0" hidden="1">'Vrijednost JN'!$B$9:$B$11</definedName>
    <definedName name="_xlchart.v1.1" hidden="1">'Vrijednost JN'!$C$9:$C$11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9" l="1"/>
  <c r="I9" i="9"/>
  <c r="I10" i="9"/>
  <c r="I7" i="9"/>
  <c r="C11" i="2"/>
  <c r="P25" i="2"/>
  <c r="N25" i="2"/>
  <c r="R24" i="2"/>
  <c r="R23" i="2"/>
  <c r="R25" i="2" l="1"/>
  <c r="E10" i="1" l="1"/>
  <c r="E9" i="1"/>
</calcChain>
</file>

<file path=xl/sharedStrings.xml><?xml version="1.0" encoding="utf-8"?>
<sst xmlns="http://schemas.openxmlformats.org/spreadsheetml/2006/main" count="398" uniqueCount="218">
  <si>
    <t>Statistika javne nabave</t>
  </si>
  <si>
    <t>Naručitelji</t>
  </si>
  <si>
    <t>Ponuditelji</t>
  </si>
  <si>
    <t>Vrijednost JN</t>
  </si>
  <si>
    <t>NUTS kodovi</t>
  </si>
  <si>
    <t>Postupci JN</t>
  </si>
  <si>
    <t>ENP</t>
  </si>
  <si>
    <t>OS i DSN</t>
  </si>
  <si>
    <t>Jednostavna</t>
  </si>
  <si>
    <t>EU fondovi</t>
  </si>
  <si>
    <t>Top 10 naručitelja</t>
  </si>
  <si>
    <t>GRAD ZAGREB</t>
  </si>
  <si>
    <t>Lučka uprava Splitsko-dalmatinske županije</t>
  </si>
  <si>
    <t>AGENCIJA ZA OBALNI LINIJSKI POMORSKI PROMET</t>
  </si>
  <si>
    <t>HŽ INFRASTRUKTURA d.o.o.</t>
  </si>
  <si>
    <t>Središnji državni ured za središnju javnu nabavu</t>
  </si>
  <si>
    <t>PLINACRO d.o.o.</t>
  </si>
  <si>
    <t>Klinički bolnički centar Zagreb</t>
  </si>
  <si>
    <t>HEP d.d.</t>
  </si>
  <si>
    <t>MINISTARSTVO UNUTARNJIH POSLOVA</t>
  </si>
  <si>
    <t>HEP-Operator distribucijskog sustava d.o.o.</t>
  </si>
  <si>
    <t>Naručitelj</t>
  </si>
  <si>
    <t>Uk.  EUR bez PDV</t>
  </si>
  <si>
    <t>Broj ugovora</t>
  </si>
  <si>
    <t>Stari EOJN</t>
  </si>
  <si>
    <t>Novi EOJN</t>
  </si>
  <si>
    <t>Vrsta naručitelja</t>
  </si>
  <si>
    <t>%</t>
  </si>
  <si>
    <t>JAVNI NARUČITELJI</t>
  </si>
  <si>
    <t>Ministarstva i druga tijela državne uprave</t>
  </si>
  <si>
    <t>Institucija, tijelo ili agencija EU-a</t>
  </si>
  <si>
    <t>Državne agencije/uredi</t>
  </si>
  <si>
    <t>Javno poduzeće kojeg nadzire lokalno tijelo</t>
  </si>
  <si>
    <t>JLP(R)S</t>
  </si>
  <si>
    <t>Lokalno tijelo</t>
  </si>
  <si>
    <t>Lokalne i regionalne agencije/uredi</t>
  </si>
  <si>
    <t>Regionalno tijelo</t>
  </si>
  <si>
    <t>Tijela javnog prava</t>
  </si>
  <si>
    <t>Središnje tijelo državne uprave</t>
  </si>
  <si>
    <t>Europske institucije/agencije ili međunarodne organizacije</t>
  </si>
  <si>
    <t>Tijelo koje se uređuje javnim pravom</t>
  </si>
  <si>
    <t>Ukupno javni naručitelji</t>
  </si>
  <si>
    <t>Tijelo koje se uređuje javnim pravom, koje nadzire lokalno tijelo</t>
  </si>
  <si>
    <t>SEKTORSKI NARUČITELJI</t>
  </si>
  <si>
    <t>Tijelo koje se uređuje javnim pravom, koje nadzire regionalno tijelo</t>
  </si>
  <si>
    <t>Proizvodnja, prijenos i distribucija plina i toplinske energije</t>
  </si>
  <si>
    <t>Tijelo koje se uređuje javnim pravom, koje nadzire središnje tijelo državne uprave</t>
  </si>
  <si>
    <t>Električna energija</t>
  </si>
  <si>
    <t>Vađenje nafte i plina</t>
  </si>
  <si>
    <t>Istraživanje i vađenje ugljena i drugih krutih goriva</t>
  </si>
  <si>
    <t>Djelatnosti povezane s lukama</t>
  </si>
  <si>
    <t>Vodoopskrba</t>
  </si>
  <si>
    <t>Djelatnosti povezane sa zračnim lukama</t>
  </si>
  <si>
    <t>Poštanske usluge</t>
  </si>
  <si>
    <t>Željezničke usluge</t>
  </si>
  <si>
    <t>Usluge gradske željeznice, tramvaja, trolejbusa ili autobusa</t>
  </si>
  <si>
    <t>Usluge gradske željeznice, tramvaja, trolejbusa i autobusa</t>
  </si>
  <si>
    <t>Vađenje plina i nafte</t>
  </si>
  <si>
    <t>Druga djelatnost</t>
  </si>
  <si>
    <t>Ukupno sektorski naručitelji</t>
  </si>
  <si>
    <t>SVEUKUPNO</t>
  </si>
  <si>
    <t>Vrijednost  bez PDV-a</t>
  </si>
  <si>
    <t>Br ugovora</t>
  </si>
  <si>
    <t>Javni naručitelji</t>
  </si>
  <si>
    <t>Sektorski naručitelji</t>
  </si>
  <si>
    <t>Top 10 ponuditelja</t>
  </si>
  <si>
    <t>Naziv ponuditelja</t>
  </si>
  <si>
    <t>STRABAG d.o.o.</t>
  </si>
  <si>
    <t>JADROLINIJA</t>
  </si>
  <si>
    <t>HEP-Opskrba d.o.o.</t>
  </si>
  <si>
    <t>SWIETELSKY d.o.o.</t>
  </si>
  <si>
    <t>KONČAR - Električna vozila d.d.</t>
  </si>
  <si>
    <t>HP - Hrvatska pošta d.d.</t>
  </si>
  <si>
    <t>Umran Celik Boru Sanayii  A.S.</t>
  </si>
  <si>
    <t>RADNIK d.d.</t>
  </si>
  <si>
    <t>MEDIKA, d.d.</t>
  </si>
  <si>
    <t>OKTAL PHARMA d.o.o.</t>
  </si>
  <si>
    <t>Ugovorena vrijednost</t>
  </si>
  <si>
    <t>Stari EOJN RH</t>
  </si>
  <si>
    <t>Novi EOJN RH</t>
  </si>
  <si>
    <t>Broj ponuda</t>
  </si>
  <si>
    <t>Prosječan broj ponuda</t>
  </si>
  <si>
    <t>Broj postupaka</t>
  </si>
  <si>
    <t>Javni</t>
  </si>
  <si>
    <t>Sektorski</t>
  </si>
  <si>
    <t>UKUPNO</t>
  </si>
  <si>
    <t>Godina</t>
  </si>
  <si>
    <t>Udio javne nabave u BDP-u RH</t>
  </si>
  <si>
    <t>Ugovori o javnoj nabavi objavljeni u starom i novom EOJN-u</t>
  </si>
  <si>
    <t xml:space="preserve"> Vrijednost nabave</t>
  </si>
  <si>
    <t xml:space="preserve">Ukupno </t>
  </si>
  <si>
    <t>Udjeli nabave prema pragovima</t>
  </si>
  <si>
    <t>Vrijednost ugovora</t>
  </si>
  <si>
    <t>Jednostavna nabava</t>
  </si>
  <si>
    <t>Javna nabava - MV</t>
  </si>
  <si>
    <t>Javna nabava - VV</t>
  </si>
  <si>
    <t>Ukupno</t>
  </si>
  <si>
    <t>Financijska vrijednost ugovora po regijama</t>
  </si>
  <si>
    <t>Oznaka županije</t>
  </si>
  <si>
    <t>NUTS Kod</t>
  </si>
  <si>
    <t>Područje</t>
  </si>
  <si>
    <t>Financijska vrijednost ugovora bez PDV-a</t>
  </si>
  <si>
    <t>HR0</t>
  </si>
  <si>
    <t>Hrvatska</t>
  </si>
  <si>
    <t>12.406.576.037 EUR</t>
  </si>
  <si>
    <t>HR050</t>
  </si>
  <si>
    <t>Grad Zagreb</t>
  </si>
  <si>
    <t>5.506.062.108 EUR</t>
  </si>
  <si>
    <t>HR035</t>
  </si>
  <si>
    <t>Splitsko-dalmatinska ž.</t>
  </si>
  <si>
    <t>1.612.717.177 EUR</t>
  </si>
  <si>
    <t>HR031</t>
  </si>
  <si>
    <t>Primorsko-goranska ž.</t>
  </si>
  <si>
    <t>668.221.491 EUR</t>
  </si>
  <si>
    <t>HR065</t>
  </si>
  <si>
    <t>Zagrebačka županija</t>
  </si>
  <si>
    <t>524.221.737 EUR</t>
  </si>
  <si>
    <t>HR033</t>
  </si>
  <si>
    <t>Zadarska ž.</t>
  </si>
  <si>
    <t>514.537.897 EUR</t>
  </si>
  <si>
    <t>HR037</t>
  </si>
  <si>
    <t>Dubrovačko-neretvanska ž.</t>
  </si>
  <si>
    <t>386.644.781 EUR</t>
  </si>
  <si>
    <t>HR063</t>
  </si>
  <si>
    <t>Koprivničko-križevačka ž.</t>
  </si>
  <si>
    <t>328.013.052 EUR</t>
  </si>
  <si>
    <t>HR028</t>
  </si>
  <si>
    <t>Sisačko-moslavačka ž.</t>
  </si>
  <si>
    <t>327.173.371 EUR</t>
  </si>
  <si>
    <t>HR025</t>
  </si>
  <si>
    <t>Osječko-baranjska ž.</t>
  </si>
  <si>
    <t>317.883.583 EUR</t>
  </si>
  <si>
    <t>Extra-Regio NUTS 3[1]</t>
  </si>
  <si>
    <t>279.291.897 EUR</t>
  </si>
  <si>
    <t>HR036</t>
  </si>
  <si>
    <t>Istarska ž.</t>
  </si>
  <si>
    <t>275.194.914 EUR</t>
  </si>
  <si>
    <t>HR062</t>
  </si>
  <si>
    <t>Varaždinska ž.</t>
  </si>
  <si>
    <t>226.244.204 EUR</t>
  </si>
  <si>
    <t>HR064</t>
  </si>
  <si>
    <t>Krapinsko-zagorska ž.</t>
  </si>
  <si>
    <t>211.955.630 EUR</t>
  </si>
  <si>
    <t>HR034</t>
  </si>
  <si>
    <t>Šibensko-kninska ž.</t>
  </si>
  <si>
    <t>205.538.575 EUR</t>
  </si>
  <si>
    <t>HR024</t>
  </si>
  <si>
    <t>Brodsko-posavska ž.</t>
  </si>
  <si>
    <t>201.373.806 EUR</t>
  </si>
  <si>
    <t>HR026</t>
  </si>
  <si>
    <t>Vukovarsko-srijemska ž.</t>
  </si>
  <si>
    <t>175.779.006 EUR</t>
  </si>
  <si>
    <t>HR021</t>
  </si>
  <si>
    <t>Bjelovarsko-bilogorska ž.</t>
  </si>
  <si>
    <t>165.199.118 EUR</t>
  </si>
  <si>
    <t>HR032</t>
  </si>
  <si>
    <t>Ličko-senjska ž.</t>
  </si>
  <si>
    <t>136.239.756 EUR</t>
  </si>
  <si>
    <t>HR027</t>
  </si>
  <si>
    <t>Karlovačka ž.</t>
  </si>
  <si>
    <t>119.242.869 EUR</t>
  </si>
  <si>
    <t>HR061</t>
  </si>
  <si>
    <t>Međimurska ž.</t>
  </si>
  <si>
    <t>103.331.812 EUR</t>
  </si>
  <si>
    <t>HR022</t>
  </si>
  <si>
    <t>Virovitičko-podravska ž.</t>
  </si>
  <si>
    <t>75.082.688 EUR</t>
  </si>
  <si>
    <t>HR023</t>
  </si>
  <si>
    <t>Požeško-slavonska ž.</t>
  </si>
  <si>
    <t>46.626.564 EUR</t>
  </si>
  <si>
    <t xml:space="preserve">[1] Extra-Regio NUTS 3 obilježava nabavu naručitelja koji su izvan prostora RH </t>
  </si>
  <si>
    <t>Broj i  vrijednost ugovora bez PDV-a prema vrsti postupka i predmetu nabave</t>
  </si>
  <si>
    <t>Postupak</t>
  </si>
  <si>
    <t>ROBA</t>
  </si>
  <si>
    <t>RADOVI</t>
  </si>
  <si>
    <t>USLUGE</t>
  </si>
  <si>
    <t>Broj</t>
  </si>
  <si>
    <t>Vrijednost</t>
  </si>
  <si>
    <t>Otvoreni postupak</t>
  </si>
  <si>
    <t>Ograničeni postupak</t>
  </si>
  <si>
    <t>Natjecateljski postupak uz pregovore</t>
  </si>
  <si>
    <t>Natjecateljski dijalog</t>
  </si>
  <si>
    <t>Pregovarački postupak s prethodnom objavom</t>
  </si>
  <si>
    <t>Pregovarački postupak bez prethodne objave</t>
  </si>
  <si>
    <t>Postupak ugovaranja kroz dinamički sustav nabave</t>
  </si>
  <si>
    <t>Nabava neprioritetnih usluga</t>
  </si>
  <si>
    <t>Izuzeće od primjene Zakona</t>
  </si>
  <si>
    <t>Da</t>
  </si>
  <si>
    <t>Ukupna vrijednost sa PDV</t>
  </si>
  <si>
    <t>Ne</t>
  </si>
  <si>
    <t>Nabava uz pomoć EU fondova</t>
  </si>
  <si>
    <t>EU fond</t>
  </si>
  <si>
    <t>DA</t>
  </si>
  <si>
    <t>NE</t>
  </si>
  <si>
    <t>2024. godina</t>
  </si>
  <si>
    <t>NAJNIŽA CIJENA</t>
  </si>
  <si>
    <t>Kriterij za odabir</t>
  </si>
  <si>
    <t>Najniža cijena</t>
  </si>
  <si>
    <t>Vrijednost nabave bez PDV-a</t>
  </si>
  <si>
    <t>roba</t>
  </si>
  <si>
    <t>radovi</t>
  </si>
  <si>
    <t>usluge</t>
  </si>
  <si>
    <t>ukupno</t>
  </si>
  <si>
    <t>Jednostavna nabava financirana iz EU fondova</t>
  </si>
  <si>
    <t xml:space="preserve">Jednostavna nabava sukladno Pravilniku o provedbi postupaka nabave roba, usluga i radova za postupke obnove </t>
  </si>
  <si>
    <t>Ukupna jednostavna nabava</t>
  </si>
  <si>
    <t>Predmet nabave</t>
  </si>
  <si>
    <t>Odnos broja i vrijednosti okvirnih sporazuma prema vrsti naručitelja i prema predmetu nabave (vrijednosti uključuju stari i novi EOJN RH)</t>
  </si>
  <si>
    <t>Vrsta okvirnog sporazuma</t>
  </si>
  <si>
    <t xml:space="preserve">Broj </t>
  </si>
  <si>
    <t>Okvirni sporazum s 1 gospodarskim subjektom</t>
  </si>
  <si>
    <t>Roba</t>
  </si>
  <si>
    <t>Radovi</t>
  </si>
  <si>
    <t>Usluge</t>
  </si>
  <si>
    <t>Okvirni sporazum s više gospodarskih subjekata</t>
  </si>
  <si>
    <t>Udio ugovora temeljem DSN u javnoj nabavi prema predmetu nabave (novi i stari EOJN RH)</t>
  </si>
  <si>
    <t>Vrsta ugovora</t>
  </si>
  <si>
    <t>Ugovor kroz dinamički sustav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</si>
</sst>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#,##0.00\ [$€-1];[Red]\-#,##0.00\ [$€-1]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3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rgb="FF4C5773"/>
      <name val="Arial"/>
      <family val="2"/>
      <charset val="238"/>
    </font>
    <font>
      <b/>
      <sz val="9"/>
      <color rgb="FF4C5773"/>
      <name val="Arial"/>
      <family val="2"/>
      <charset val="238"/>
    </font>
    <font>
      <b/>
      <sz val="11"/>
      <color theme="1" tint="0.3499862666707357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/>
      </top>
      <bottom style="thick">
        <color theme="4" tint="0.499984740745262"/>
      </bottom>
      <diagonal/>
    </border>
    <border>
      <left style="thin">
        <color theme="3" tint="0.249977111117893"/>
      </left>
      <right/>
      <top/>
      <bottom/>
      <diagonal/>
    </border>
    <border>
      <left style="medium">
        <color theme="4" tint="-0.249977111117893"/>
      </left>
      <right/>
      <top style="thick">
        <color theme="4"/>
      </top>
      <bottom style="thick">
        <color theme="4" tint="0.499984740745262"/>
      </bottom>
      <diagonal/>
    </border>
    <border>
      <left/>
      <right style="medium">
        <color theme="4" tint="-0.249977111117893"/>
      </right>
      <top style="thick">
        <color theme="4"/>
      </top>
      <bottom style="thick">
        <color theme="4" tint="0.499984740745262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1" xfId="2" applyAlignment="1"/>
    <xf numFmtId="0" fontId="3" fillId="0" borderId="2" xfId="3" applyAlignment="1">
      <alignment horizontal="center"/>
    </xf>
    <xf numFmtId="0" fontId="0" fillId="0" borderId="5" xfId="0" applyBorder="1"/>
    <xf numFmtId="0" fontId="4" fillId="0" borderId="3" xfId="4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0" borderId="3" xfId="4"/>
    <xf numFmtId="0" fontId="9" fillId="0" borderId="3" xfId="4" applyFont="1"/>
    <xf numFmtId="0" fontId="9" fillId="0" borderId="3" xfId="4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center"/>
    </xf>
    <xf numFmtId="0" fontId="5" fillId="0" borderId="0" xfId="0" applyFont="1"/>
    <xf numFmtId="0" fontId="3" fillId="0" borderId="2" xfId="3"/>
    <xf numFmtId="164" fontId="0" fillId="0" borderId="0" xfId="0" applyNumberFormat="1"/>
    <xf numFmtId="0" fontId="4" fillId="0" borderId="0" xfId="5"/>
    <xf numFmtId="0" fontId="6" fillId="0" borderId="8" xfId="0" applyFont="1" applyBorder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3" xfId="4" applyAlignment="1">
      <alignment horizontal="right"/>
    </xf>
    <xf numFmtId="0" fontId="2" fillId="0" borderId="1" xfId="2"/>
    <xf numFmtId="10" fontId="2" fillId="0" borderId="1" xfId="2" applyNumberFormat="1"/>
    <xf numFmtId="3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/>
    <xf numFmtId="164" fontId="6" fillId="0" borderId="0" xfId="0" applyNumberFormat="1" applyFont="1" applyAlignment="1">
      <alignment horizontal="right"/>
    </xf>
    <xf numFmtId="0" fontId="9" fillId="0" borderId="3" xfId="4" applyFont="1" applyAlignment="1">
      <alignment horizontal="center"/>
    </xf>
    <xf numFmtId="164" fontId="10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6" xfId="3" applyFill="1" applyBorder="1" applyAlignment="1">
      <alignment horizontal="center"/>
    </xf>
    <xf numFmtId="0" fontId="3" fillId="2" borderId="7" xfId="3" applyFill="1" applyBorder="1" applyAlignment="1">
      <alignment horizontal="center"/>
    </xf>
    <xf numFmtId="0" fontId="4" fillId="0" borderId="3" xfId="4" applyAlignment="1">
      <alignment horizontal="center"/>
    </xf>
    <xf numFmtId="0" fontId="6" fillId="0" borderId="8" xfId="0" applyFont="1" applyBorder="1" applyAlignment="1">
      <alignment horizontal="left"/>
    </xf>
    <xf numFmtId="0" fontId="4" fillId="0" borderId="9" xfId="4" applyBorder="1" applyAlignment="1">
      <alignment horizontal="center"/>
    </xf>
    <xf numFmtId="4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2" fillId="0" borderId="1" xfId="2" applyAlignment="1">
      <alignment horizontal="center"/>
    </xf>
    <xf numFmtId="0" fontId="3" fillId="3" borderId="4" xfId="3" applyFill="1" applyBorder="1" applyAlignment="1">
      <alignment horizontal="center"/>
    </xf>
    <xf numFmtId="0" fontId="3" fillId="3" borderId="7" xfId="3" applyFill="1" applyBorder="1" applyAlignment="1">
      <alignment horizontal="center"/>
    </xf>
    <xf numFmtId="0" fontId="3" fillId="2" borderId="2" xfId="3" applyFill="1" applyAlignment="1">
      <alignment horizontal="center"/>
    </xf>
    <xf numFmtId="0" fontId="3" fillId="2" borderId="4" xfId="3" applyFill="1" applyBorder="1" applyAlignment="1">
      <alignment horizontal="center"/>
    </xf>
    <xf numFmtId="164" fontId="6" fillId="0" borderId="8" xfId="0" applyNumberFormat="1" applyFont="1" applyBorder="1" applyAlignment="1">
      <alignment horizontal="right"/>
    </xf>
    <xf numFmtId="0" fontId="3" fillId="3" borderId="2" xfId="3" applyFill="1" applyAlignment="1">
      <alignment horizontal="center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8" xfId="0" applyNumberFormat="1" applyBorder="1" applyAlignment="1">
      <alignment horizontal="right"/>
    </xf>
    <xf numFmtId="0" fontId="3" fillId="3" borderId="6" xfId="3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2" xfId="3" applyAlignment="1">
      <alignment horizontal="center" vertical="center"/>
    </xf>
    <xf numFmtId="0" fontId="3" fillId="0" borderId="2" xfId="3" applyAlignment="1">
      <alignment horizontal="center"/>
    </xf>
    <xf numFmtId="164" fontId="5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3" xfId="4" applyAlignment="1">
      <alignment horizont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8">
    <cellStyle name="Currency" xfId="1" builtinId="4"/>
    <cellStyle name="Heading 1" xfId="2" builtinId="16"/>
    <cellStyle name="Heading 2" xfId="3" builtinId="17"/>
    <cellStyle name="Heading 3" xfId="4" builtinId="18"/>
    <cellStyle name="Heading 4" xfId="5" builtinId="19"/>
    <cellStyle name="Hyperlink 2" xfId="7" xr:uid="{20AC99AE-4A4A-4E67-961A-5C70C322E7E7}"/>
    <cellStyle name="Normal" xfId="0" builtinId="0"/>
    <cellStyle name="Normal 2" xfId="6" xr:uid="{DC6CD3AF-13E3-4E2E-B55C-7DC30924F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Vrsta naručitelja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9F2-498D-8954-EBB3E118AB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9F2-498D-8954-EBB3E118AB93}"/>
              </c:ext>
            </c:extLst>
          </c:dPt>
          <c:cat>
            <c:strRef>
              <c:f>Naručitelji!$D$9:$D$10</c:f>
              <c:strCache>
                <c:ptCount val="2"/>
                <c:pt idx="0">
                  <c:v>Javni naručitelji</c:v>
                </c:pt>
                <c:pt idx="1">
                  <c:v>Sektorski naručitelji</c:v>
                </c:pt>
              </c:strCache>
            </c:strRef>
          </c:cat>
          <c:val>
            <c:numRef>
              <c:f>Naručitelji!$E$9:$E$10</c:f>
              <c:numCache>
                <c:formatCode>_-* #,##0.00\ [$€-1]_-;\-* #,##0.00\ [$€-1]_-;_-* "-"??\ [$€-1]_-;_-@_-</c:formatCode>
                <c:ptCount val="2"/>
                <c:pt idx="0">
                  <c:v>8536447781</c:v>
                </c:pt>
                <c:pt idx="1">
                  <c:v>3870128255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A-4ADF-9C58-0498D0FCE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Broj ponuda po godinama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Ponuditelji!$B$8:$B$11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Ponuditelji!$B$8:$B$11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Ponuditelji!$C$8:$C$11</c:f>
              <c:numCache>
                <c:formatCode>General</c:formatCode>
                <c:ptCount val="4"/>
                <c:pt idx="0">
                  <c:v>66377</c:v>
                </c:pt>
                <c:pt idx="1">
                  <c:v>97390</c:v>
                </c:pt>
                <c:pt idx="2">
                  <c:v>92175</c:v>
                </c:pt>
                <c:pt idx="3">
                  <c:v>127591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E-4035-9839-7DF21CB09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705647"/>
        <c:axId val="769706127"/>
      </c:barChart>
      <c:catAx>
        <c:axId val="76970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706127"/>
        <c:crosses val="autoZero"/>
        <c:auto val="1"/>
        <c:lblAlgn val="ctr"/>
        <c:lblOffset val="100"/>
        <c:noMultiLvlLbl val="0"/>
      </c:catAx>
      <c:valAx>
        <c:axId val="76970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705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Vrijednost nabave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ENP!$B$6</c:f>
              <c:strCache>
                <c:ptCount val="1"/>
                <c:pt idx="0">
                  <c:v>ENP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ENP!$C$6:$E$6</c:f>
              <c:numCache>
                <c:formatCode>_-* #,##0.00\ [$€-1]_-;\-* #,##0.00\ [$€-1]_-;_-* "-"??\ [$€-1]_-;_-@_-</c:formatCode>
                <c:ptCount val="3"/>
                <c:pt idx="1">
                  <c:v>12077691279.474918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1-477A-A074-34E05DA6C397}"/>
            </c:ext>
          </c:extLst>
        </c:ser>
        <c:ser>
          <c:idx val="1"/>
          <c:order val="1"/>
          <c:tx>
            <c:strRef>
              <c:f>ENP!$B$7</c:f>
              <c:strCache>
                <c:ptCount val="1"/>
                <c:pt idx="0">
                  <c:v>Najniža cijena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ENP!$C$7:$E$7</c:f>
              <c:numCache>
                <c:formatCode>_-* #,##0.00\ [$€-1]_-;\-* #,##0.00\ [$€-1]_-;_-* "-"??\ [$€-1]_-;_-@_-</c:formatCode>
                <c:ptCount val="3"/>
                <c:pt idx="1">
                  <c:v>329489177.05156422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1-477A-A074-34E05DA6C3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97914255"/>
        <c:axId val="1097907055"/>
      </c:barChart>
      <c:catAx>
        <c:axId val="1097914255"/>
        <c:scaling>
          <c:orientation val="minMax"/>
        </c:scaling>
        <c:delete val="1"/>
        <c:axPos val="l"/>
        <c:majorTickMark val="none"/>
        <c:minorTickMark val="none"/>
        <c:tickLblPos val="nextTo"/>
        <c:crossAx val="1097907055"/>
        <c:crosses val="autoZero"/>
        <c:auto val="1"/>
        <c:lblAlgn val="ctr"/>
        <c:lblOffset val="100"/>
        <c:noMultiLvlLbl val="0"/>
      </c:catAx>
      <c:valAx>
        <c:axId val="109790705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91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hr-H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</a:rPr>
              <a:t>Udjeli nabave prema pragovima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rich>
      </cx:tx>
    </cx:title>
    <cx:plotArea>
      <cx:plotAreaRegion>
        <cx:series layoutId="treemap" uniqueId="{2191A29C-9DE4-4CD0-90F8-6652FD7E6F7C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9</xdr:col>
      <xdr:colOff>9524</xdr:colOff>
      <xdr:row>19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B78B98-6A81-5293-65B5-78F3E7FE6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61911</xdr:colOff>
      <xdr:row>2</xdr:row>
      <xdr:rowOff>90487</xdr:rowOff>
    </xdr:from>
    <xdr:to>
      <xdr:col>9</xdr:col>
      <xdr:colOff>57149</xdr:colOff>
      <xdr:row>19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820434-4719-79B2-C260-DB9EBF757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4</xdr:row>
      <xdr:rowOff>52387</xdr:rowOff>
    </xdr:from>
    <xdr:to>
      <xdr:col>8</xdr:col>
      <xdr:colOff>704849</xdr:colOff>
      <xdr:row>19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2D00B82-907C-EDD3-B6A5-E1B0C21E07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6" y="1004887"/>
              <a:ext cx="6386513" cy="28336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166687</xdr:rowOff>
    </xdr:from>
    <xdr:to>
      <xdr:col>8</xdr:col>
      <xdr:colOff>542924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65FB16-1B7B-F07E-093A-AC240EA88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C7F2-9C70-4ED9-964A-3CF2CBF7C521}">
  <dimension ref="A1:S45"/>
  <sheetViews>
    <sheetView tabSelected="1" workbookViewId="0">
      <selection activeCell="C2" sqref="C2:D2"/>
    </sheetView>
  </sheetViews>
  <sheetFormatPr defaultRowHeight="15" x14ac:dyDescent="0.25"/>
  <cols>
    <col min="1" max="18" width="10.7109375" customWidth="1"/>
  </cols>
  <sheetData>
    <row r="1" spans="1:18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8.75" thickTop="1" thickBot="1" x14ac:dyDescent="0.35">
      <c r="A2" s="44" t="s">
        <v>1</v>
      </c>
      <c r="B2" s="45"/>
      <c r="C2" s="46" t="s">
        <v>2</v>
      </c>
      <c r="D2" s="46"/>
      <c r="E2" s="36" t="s">
        <v>3</v>
      </c>
      <c r="F2" s="47"/>
      <c r="G2" s="36" t="s">
        <v>4</v>
      </c>
      <c r="H2" s="47"/>
      <c r="I2" s="36" t="s">
        <v>5</v>
      </c>
      <c r="J2" s="47"/>
      <c r="K2" s="36" t="s">
        <v>6</v>
      </c>
      <c r="L2" s="47"/>
      <c r="M2" s="36" t="s">
        <v>7</v>
      </c>
      <c r="N2" s="47"/>
      <c r="O2" s="36" t="s">
        <v>8</v>
      </c>
      <c r="P2" s="37"/>
      <c r="Q2" s="36" t="s">
        <v>9</v>
      </c>
      <c r="R2" s="37"/>
    </row>
    <row r="3" spans="1:18" ht="15.75" thickTop="1" x14ac:dyDescent="0.25"/>
    <row r="4" spans="1:18" ht="15.75" thickBot="1" x14ac:dyDescent="0.3">
      <c r="K4" s="38" t="s">
        <v>10</v>
      </c>
      <c r="L4" s="38"/>
      <c r="M4" s="38"/>
      <c r="N4" s="38"/>
      <c r="O4" s="38"/>
      <c r="P4" s="38"/>
      <c r="Q4" s="38"/>
      <c r="R4" s="38"/>
    </row>
    <row r="5" spans="1:18" ht="15.75" thickBot="1" x14ac:dyDescent="0.3">
      <c r="K5" s="40" t="s">
        <v>21</v>
      </c>
      <c r="L5" s="40"/>
      <c r="M5" s="40"/>
      <c r="N5" s="40"/>
      <c r="O5" s="40" t="s">
        <v>23</v>
      </c>
      <c r="P5" s="40"/>
      <c r="Q5" s="40" t="s">
        <v>22</v>
      </c>
      <c r="R5" s="40"/>
    </row>
    <row r="6" spans="1:18" x14ac:dyDescent="0.25">
      <c r="K6" s="39" t="s">
        <v>11</v>
      </c>
      <c r="L6" s="39"/>
      <c r="M6" s="39"/>
      <c r="N6" s="39"/>
      <c r="O6" s="42">
        <v>688</v>
      </c>
      <c r="P6" s="42"/>
      <c r="Q6" s="41">
        <v>426250249.31999999</v>
      </c>
      <c r="R6" s="41"/>
    </row>
    <row r="7" spans="1:18" x14ac:dyDescent="0.25">
      <c r="K7" s="35" t="s">
        <v>12</v>
      </c>
      <c r="L7" s="35"/>
      <c r="M7" s="35"/>
      <c r="N7" s="35"/>
      <c r="O7" s="33">
        <v>14</v>
      </c>
      <c r="P7" s="33"/>
      <c r="Q7" s="32">
        <v>400382878.64999998</v>
      </c>
      <c r="R7" s="32"/>
    </row>
    <row r="8" spans="1:18" x14ac:dyDescent="0.25">
      <c r="K8" s="35" t="s">
        <v>13</v>
      </c>
      <c r="L8" s="35"/>
      <c r="M8" s="35"/>
      <c r="N8" s="35"/>
      <c r="O8" s="33">
        <v>16</v>
      </c>
      <c r="P8" s="33"/>
      <c r="Q8" s="32">
        <v>232926041.38999999</v>
      </c>
      <c r="R8" s="32"/>
    </row>
    <row r="9" spans="1:18" x14ac:dyDescent="0.25">
      <c r="D9" t="s">
        <v>63</v>
      </c>
      <c r="E9" s="16">
        <f>G30+Q33</f>
        <v>8536447781</v>
      </c>
      <c r="K9" s="35" t="s">
        <v>14</v>
      </c>
      <c r="L9" s="35"/>
      <c r="M9" s="35"/>
      <c r="N9" s="35"/>
      <c r="O9" s="33">
        <v>138</v>
      </c>
      <c r="P9" s="33"/>
      <c r="Q9" s="32">
        <v>222234993.69</v>
      </c>
      <c r="R9" s="32"/>
    </row>
    <row r="10" spans="1:18" x14ac:dyDescent="0.25">
      <c r="D10" t="s">
        <v>64</v>
      </c>
      <c r="E10" s="16">
        <f>G43+Q44</f>
        <v>3870128255</v>
      </c>
      <c r="K10" s="35" t="s">
        <v>15</v>
      </c>
      <c r="L10" s="35"/>
      <c r="M10" s="35"/>
      <c r="N10" s="35"/>
      <c r="O10" s="34">
        <v>2445</v>
      </c>
      <c r="P10" s="34"/>
      <c r="Q10" s="32">
        <v>220300882.19</v>
      </c>
      <c r="R10" s="32"/>
    </row>
    <row r="11" spans="1:18" x14ac:dyDescent="0.25">
      <c r="K11" s="35" t="s">
        <v>16</v>
      </c>
      <c r="L11" s="35"/>
      <c r="M11" s="35"/>
      <c r="N11" s="35"/>
      <c r="O11" s="33">
        <v>119</v>
      </c>
      <c r="P11" s="33"/>
      <c r="Q11" s="32">
        <v>169308562.24000001</v>
      </c>
      <c r="R11" s="32"/>
    </row>
    <row r="12" spans="1:18" x14ac:dyDescent="0.25">
      <c r="K12" s="35" t="s">
        <v>17</v>
      </c>
      <c r="L12" s="35"/>
      <c r="M12" s="35"/>
      <c r="N12" s="35"/>
      <c r="O12" s="34">
        <v>1316</v>
      </c>
      <c r="P12" s="34"/>
      <c r="Q12" s="32">
        <v>144030887.88999999</v>
      </c>
      <c r="R12" s="32"/>
    </row>
    <row r="13" spans="1:18" x14ac:dyDescent="0.25">
      <c r="K13" s="35" t="s">
        <v>18</v>
      </c>
      <c r="L13" s="35"/>
      <c r="M13" s="35"/>
      <c r="N13" s="35"/>
      <c r="O13" s="33">
        <v>111</v>
      </c>
      <c r="P13" s="33"/>
      <c r="Q13" s="32">
        <v>112660980.06</v>
      </c>
      <c r="R13" s="32"/>
    </row>
    <row r="14" spans="1:18" x14ac:dyDescent="0.25">
      <c r="K14" s="35" t="s">
        <v>19</v>
      </c>
      <c r="L14" s="35"/>
      <c r="M14" s="35"/>
      <c r="N14" s="35"/>
      <c r="O14" s="33">
        <v>196</v>
      </c>
      <c r="P14" s="33"/>
      <c r="Q14" s="32">
        <v>83592295.739999995</v>
      </c>
      <c r="R14" s="32"/>
    </row>
    <row r="15" spans="1:18" x14ac:dyDescent="0.25">
      <c r="K15" s="35" t="s">
        <v>20</v>
      </c>
      <c r="L15" s="35"/>
      <c r="M15" s="35"/>
      <c r="N15" s="35"/>
      <c r="O15" s="33">
        <v>449</v>
      </c>
      <c r="P15" s="33"/>
      <c r="Q15" s="32">
        <v>74866899.469999999</v>
      </c>
      <c r="R15" s="32"/>
    </row>
    <row r="21" spans="1:19" ht="18" thickBot="1" x14ac:dyDescent="0.35">
      <c r="A21" s="15" t="s">
        <v>24</v>
      </c>
      <c r="K21" s="15" t="s">
        <v>25</v>
      </c>
    </row>
    <row r="22" spans="1:19" ht="16.5" thickTop="1" thickBot="1" x14ac:dyDescent="0.3">
      <c r="A22" s="9" t="s">
        <v>26</v>
      </c>
      <c r="B22" s="9"/>
      <c r="C22" s="9"/>
      <c r="D22" s="9"/>
      <c r="E22" s="9" t="s">
        <v>23</v>
      </c>
      <c r="F22" s="10" t="s">
        <v>27</v>
      </c>
      <c r="G22" s="30" t="s">
        <v>61</v>
      </c>
      <c r="H22" s="30"/>
      <c r="I22" s="10" t="s">
        <v>27</v>
      </c>
      <c r="K22" s="9" t="s">
        <v>26</v>
      </c>
      <c r="L22" s="9"/>
      <c r="M22" s="9"/>
      <c r="N22" s="9"/>
      <c r="O22" s="9" t="s">
        <v>23</v>
      </c>
      <c r="P22" s="10" t="s">
        <v>27</v>
      </c>
      <c r="Q22" s="30" t="s">
        <v>61</v>
      </c>
      <c r="R22" s="30"/>
      <c r="S22" s="10" t="s">
        <v>27</v>
      </c>
    </row>
    <row r="23" spans="1:19" x14ac:dyDescent="0.25">
      <c r="A23" s="17" t="s">
        <v>28</v>
      </c>
      <c r="B23" s="5"/>
      <c r="C23" s="5"/>
      <c r="D23" s="5"/>
      <c r="E23" s="5"/>
      <c r="F23" s="5"/>
      <c r="G23" s="5"/>
      <c r="H23" s="5"/>
      <c r="I23" s="5"/>
      <c r="K23" s="17" t="s">
        <v>28</v>
      </c>
      <c r="L23" s="5"/>
      <c r="M23" s="5"/>
      <c r="N23" s="5"/>
      <c r="O23" s="5"/>
      <c r="P23" s="5"/>
      <c r="Q23" s="5"/>
      <c r="R23" s="5"/>
      <c r="S23" s="5"/>
    </row>
    <row r="24" spans="1:19" x14ac:dyDescent="0.25">
      <c r="A24" s="5" t="s">
        <v>29</v>
      </c>
      <c r="B24" s="5"/>
      <c r="C24" s="5"/>
      <c r="D24" s="5"/>
      <c r="E24" s="5">
        <v>805</v>
      </c>
      <c r="F24" s="7">
        <v>5.46</v>
      </c>
      <c r="G24" s="29">
        <v>570452997</v>
      </c>
      <c r="H24" s="29"/>
      <c r="I24" s="7">
        <v>7.78</v>
      </c>
      <c r="K24" s="5" t="s">
        <v>30</v>
      </c>
      <c r="L24" s="5"/>
      <c r="M24" s="5"/>
      <c r="N24" s="5"/>
      <c r="O24" s="5">
        <v>83</v>
      </c>
      <c r="P24" s="5">
        <v>0.42</v>
      </c>
      <c r="Q24" s="29">
        <v>24027294.059999999</v>
      </c>
      <c r="R24" s="29"/>
      <c r="S24" s="5">
        <v>0.47</v>
      </c>
    </row>
    <row r="25" spans="1:19" x14ac:dyDescent="0.25">
      <c r="A25" s="5" t="s">
        <v>31</v>
      </c>
      <c r="B25" s="5"/>
      <c r="C25" s="5"/>
      <c r="D25" s="5"/>
      <c r="E25" s="5">
        <v>173</v>
      </c>
      <c r="F25" s="7">
        <v>1.17</v>
      </c>
      <c r="G25" s="29">
        <v>86701376</v>
      </c>
      <c r="H25" s="29"/>
      <c r="I25" s="7">
        <v>1.18</v>
      </c>
      <c r="K25" s="5" t="s">
        <v>32</v>
      </c>
      <c r="L25" s="5"/>
      <c r="M25" s="5"/>
      <c r="N25" s="5"/>
      <c r="O25" s="5">
        <v>11</v>
      </c>
      <c r="P25" s="5">
        <v>0.06</v>
      </c>
      <c r="Q25" s="29">
        <v>1113823.2</v>
      </c>
      <c r="R25" s="29"/>
      <c r="S25" s="5">
        <v>0.02</v>
      </c>
    </row>
    <row r="26" spans="1:19" x14ac:dyDescent="0.25">
      <c r="A26" s="5" t="s">
        <v>33</v>
      </c>
      <c r="B26" s="5"/>
      <c r="C26" s="5"/>
      <c r="D26" s="5"/>
      <c r="E26" s="6">
        <v>2456</v>
      </c>
      <c r="F26" s="7">
        <v>16.66</v>
      </c>
      <c r="G26" s="29">
        <v>997189475</v>
      </c>
      <c r="H26" s="29"/>
      <c r="I26" s="7">
        <v>13.6</v>
      </c>
      <c r="K26" s="5" t="s">
        <v>34</v>
      </c>
      <c r="L26" s="5"/>
      <c r="M26" s="5"/>
      <c r="N26" s="5"/>
      <c r="O26" s="6">
        <v>2466</v>
      </c>
      <c r="P26" s="5">
        <v>12.41</v>
      </c>
      <c r="Q26" s="29">
        <v>726107859.17999995</v>
      </c>
      <c r="R26" s="29"/>
      <c r="S26" s="5">
        <v>14.32</v>
      </c>
    </row>
    <row r="27" spans="1:19" x14ac:dyDescent="0.25">
      <c r="A27" s="5" t="s">
        <v>35</v>
      </c>
      <c r="B27" s="5"/>
      <c r="C27" s="5"/>
      <c r="D27" s="5"/>
      <c r="E27" s="5">
        <v>17</v>
      </c>
      <c r="F27" s="7">
        <v>0.12</v>
      </c>
      <c r="G27" s="29">
        <v>665097</v>
      </c>
      <c r="H27" s="29"/>
      <c r="I27" s="7">
        <v>0.01</v>
      </c>
      <c r="K27" s="5" t="s">
        <v>36</v>
      </c>
      <c r="L27" s="5"/>
      <c r="M27" s="5"/>
      <c r="N27" s="5"/>
      <c r="O27" s="6">
        <v>1560</v>
      </c>
      <c r="P27" s="5">
        <v>7.85</v>
      </c>
      <c r="Q27" s="29">
        <v>550317505.23000002</v>
      </c>
      <c r="R27" s="29"/>
      <c r="S27" s="5">
        <v>10.85</v>
      </c>
    </row>
    <row r="28" spans="1:19" x14ac:dyDescent="0.25">
      <c r="A28" s="5" t="s">
        <v>37</v>
      </c>
      <c r="B28" s="5"/>
      <c r="C28" s="5"/>
      <c r="D28" s="5"/>
      <c r="E28" s="6">
        <v>9696</v>
      </c>
      <c r="F28" s="7">
        <v>65.819999999999993</v>
      </c>
      <c r="G28" s="29">
        <v>3387881525</v>
      </c>
      <c r="H28" s="29"/>
      <c r="I28" s="7">
        <v>46.19</v>
      </c>
      <c r="K28" s="5" t="s">
        <v>38</v>
      </c>
      <c r="L28" s="5"/>
      <c r="M28" s="5"/>
      <c r="N28" s="5"/>
      <c r="O28" s="6">
        <v>3334</v>
      </c>
      <c r="P28" s="5">
        <v>16.78</v>
      </c>
      <c r="Q28" s="29">
        <v>531244051.16000003</v>
      </c>
      <c r="R28" s="29"/>
      <c r="S28" s="5">
        <v>10.47</v>
      </c>
    </row>
    <row r="29" spans="1:19" x14ac:dyDescent="0.25">
      <c r="A29" s="5" t="s">
        <v>39</v>
      </c>
      <c r="B29" s="5"/>
      <c r="C29" s="5"/>
      <c r="D29" s="5"/>
      <c r="E29" s="5">
        <v>1</v>
      </c>
      <c r="F29" s="7">
        <v>0.01</v>
      </c>
      <c r="G29" s="29">
        <v>157560</v>
      </c>
      <c r="H29" s="29"/>
      <c r="I29" s="7">
        <v>0</v>
      </c>
      <c r="K29" s="5" t="s">
        <v>40</v>
      </c>
      <c r="L29" s="5"/>
      <c r="M29" s="5"/>
      <c r="N29" s="5"/>
      <c r="O29" s="6">
        <v>4074</v>
      </c>
      <c r="P29" s="5">
        <v>20.5</v>
      </c>
      <c r="Q29" s="29">
        <v>764350828.50999999</v>
      </c>
      <c r="R29" s="29"/>
      <c r="S29" s="5">
        <v>15.07</v>
      </c>
    </row>
    <row r="30" spans="1:19" x14ac:dyDescent="0.25">
      <c r="A30" s="11" t="s">
        <v>41</v>
      </c>
      <c r="B30" s="11"/>
      <c r="C30" s="11"/>
      <c r="D30" s="11"/>
      <c r="E30" s="12">
        <v>13148</v>
      </c>
      <c r="F30" s="13">
        <v>89.26</v>
      </c>
      <c r="G30" s="31">
        <v>5043048031</v>
      </c>
      <c r="H30" s="31"/>
      <c r="I30" s="13">
        <v>68.75</v>
      </c>
      <c r="K30" s="5" t="s">
        <v>42</v>
      </c>
      <c r="L30" s="5"/>
      <c r="M30" s="5"/>
      <c r="N30" s="5"/>
      <c r="O30" s="6">
        <v>1302</v>
      </c>
      <c r="P30" s="5">
        <v>6.55</v>
      </c>
      <c r="Q30" s="29">
        <v>202388490.56</v>
      </c>
      <c r="R30" s="29"/>
      <c r="S30" s="5">
        <v>3.99</v>
      </c>
    </row>
    <row r="31" spans="1:19" x14ac:dyDescent="0.25">
      <c r="A31" s="17" t="s">
        <v>43</v>
      </c>
      <c r="B31" s="5"/>
      <c r="C31" s="5"/>
      <c r="D31" s="5"/>
      <c r="E31" s="5"/>
      <c r="F31" s="7"/>
      <c r="G31" s="5"/>
      <c r="H31" s="5"/>
      <c r="I31" s="7"/>
      <c r="K31" s="5" t="s">
        <v>44</v>
      </c>
      <c r="L31" s="5"/>
      <c r="M31" s="5"/>
      <c r="N31" s="5"/>
      <c r="O31" s="6">
        <v>1105</v>
      </c>
      <c r="P31" s="5">
        <v>5.56</v>
      </c>
      <c r="Q31" s="29">
        <v>158303005.16999999</v>
      </c>
      <c r="R31" s="29"/>
      <c r="S31" s="5">
        <v>3.12</v>
      </c>
    </row>
    <row r="32" spans="1:19" x14ac:dyDescent="0.25">
      <c r="A32" s="5" t="s">
        <v>45</v>
      </c>
      <c r="B32" s="5"/>
      <c r="C32" s="5"/>
      <c r="D32" s="5"/>
      <c r="E32" s="5">
        <v>55</v>
      </c>
      <c r="F32" s="7">
        <v>0.37</v>
      </c>
      <c r="G32" s="29">
        <v>11981129</v>
      </c>
      <c r="H32" s="29"/>
      <c r="I32" s="7">
        <v>0.16</v>
      </c>
      <c r="K32" s="5" t="s">
        <v>46</v>
      </c>
      <c r="L32" s="5"/>
      <c r="M32" s="5"/>
      <c r="N32" s="5"/>
      <c r="O32" s="6">
        <v>3476</v>
      </c>
      <c r="P32" s="5">
        <v>17.489999999999998</v>
      </c>
      <c r="Q32" s="29">
        <v>535546893.20999998</v>
      </c>
      <c r="R32" s="29"/>
      <c r="S32" s="5">
        <v>10.56</v>
      </c>
    </row>
    <row r="33" spans="1:19" x14ac:dyDescent="0.25">
      <c r="A33" s="5" t="s">
        <v>47</v>
      </c>
      <c r="B33" s="5"/>
      <c r="C33" s="5"/>
      <c r="D33" s="5"/>
      <c r="E33" s="5">
        <v>433</v>
      </c>
      <c r="F33" s="7">
        <v>2.94</v>
      </c>
      <c r="G33" s="29">
        <v>279101294</v>
      </c>
      <c r="H33" s="29"/>
      <c r="I33" s="7">
        <v>3.8</v>
      </c>
      <c r="K33" s="11" t="s">
        <v>41</v>
      </c>
      <c r="L33" s="11"/>
      <c r="M33" s="11"/>
      <c r="N33" s="11"/>
      <c r="O33" s="12">
        <v>17411</v>
      </c>
      <c r="P33" s="11">
        <v>87.61</v>
      </c>
      <c r="Q33" s="31">
        <v>3493399750</v>
      </c>
      <c r="R33" s="31"/>
      <c r="S33" s="11">
        <v>68.88</v>
      </c>
    </row>
    <row r="34" spans="1:19" x14ac:dyDescent="0.25">
      <c r="A34" s="5" t="s">
        <v>48</v>
      </c>
      <c r="B34" s="5"/>
      <c r="C34" s="5"/>
      <c r="D34" s="5"/>
      <c r="E34" s="5">
        <v>73</v>
      </c>
      <c r="F34" s="7">
        <v>0.5</v>
      </c>
      <c r="G34" s="29">
        <v>124241545</v>
      </c>
      <c r="H34" s="29"/>
      <c r="I34" s="7">
        <v>1.69</v>
      </c>
      <c r="K34" s="17" t="s">
        <v>43</v>
      </c>
      <c r="L34" s="5"/>
      <c r="M34" s="5"/>
      <c r="N34" s="5"/>
      <c r="O34" s="5"/>
      <c r="P34" s="5"/>
      <c r="Q34" s="5"/>
      <c r="R34" s="5"/>
      <c r="S34" s="5"/>
    </row>
    <row r="35" spans="1:19" x14ac:dyDescent="0.25">
      <c r="A35" s="5" t="s">
        <v>49</v>
      </c>
      <c r="B35" s="5"/>
      <c r="C35" s="5"/>
      <c r="D35" s="5"/>
      <c r="E35" s="5">
        <v>0</v>
      </c>
      <c r="F35" s="7">
        <v>0</v>
      </c>
      <c r="G35" s="29">
        <v>0</v>
      </c>
      <c r="H35" s="29"/>
      <c r="I35" s="7">
        <v>0</v>
      </c>
      <c r="K35" s="5" t="s">
        <v>50</v>
      </c>
      <c r="L35" s="5"/>
      <c r="M35" s="5"/>
      <c r="N35" s="5"/>
      <c r="O35" s="5">
        <v>14</v>
      </c>
      <c r="P35" s="5">
        <v>7.0000000000000007E-2</v>
      </c>
      <c r="Q35" s="29">
        <v>400382879</v>
      </c>
      <c r="R35" s="29"/>
      <c r="S35" s="5">
        <v>7.89</v>
      </c>
    </row>
    <row r="36" spans="1:19" x14ac:dyDescent="0.25">
      <c r="A36" s="5" t="s">
        <v>51</v>
      </c>
      <c r="B36" s="5"/>
      <c r="C36" s="5"/>
      <c r="D36" s="5"/>
      <c r="E36" s="5">
        <v>629</v>
      </c>
      <c r="F36" s="7">
        <v>4.2699999999999996</v>
      </c>
      <c r="G36" s="29">
        <v>1377668506</v>
      </c>
      <c r="H36" s="29"/>
      <c r="I36" s="7">
        <v>18.78</v>
      </c>
      <c r="K36" s="5" t="s">
        <v>52</v>
      </c>
      <c r="L36" s="5"/>
      <c r="M36" s="5"/>
      <c r="N36" s="5"/>
      <c r="O36" s="5">
        <v>60</v>
      </c>
      <c r="P36" s="5">
        <v>0.3</v>
      </c>
      <c r="Q36" s="29">
        <v>35616236</v>
      </c>
      <c r="R36" s="29"/>
      <c r="S36" s="5">
        <v>0.7</v>
      </c>
    </row>
    <row r="37" spans="1:19" x14ac:dyDescent="0.25">
      <c r="A37" s="5" t="s">
        <v>53</v>
      </c>
      <c r="B37" s="5"/>
      <c r="C37" s="5"/>
      <c r="D37" s="5"/>
      <c r="E37" s="5">
        <v>72</v>
      </c>
      <c r="F37" s="7">
        <v>0.49</v>
      </c>
      <c r="G37" s="29">
        <v>24369761</v>
      </c>
      <c r="H37" s="29"/>
      <c r="I37" s="7">
        <v>0.33</v>
      </c>
      <c r="K37" s="5" t="s">
        <v>47</v>
      </c>
      <c r="L37" s="5"/>
      <c r="M37" s="5"/>
      <c r="N37" s="5"/>
      <c r="O37" s="5">
        <v>768</v>
      </c>
      <c r="P37" s="5">
        <v>3.86</v>
      </c>
      <c r="Q37" s="29">
        <v>234859182</v>
      </c>
      <c r="R37" s="29"/>
      <c r="S37" s="5">
        <v>4.63</v>
      </c>
    </row>
    <row r="38" spans="1:19" x14ac:dyDescent="0.25">
      <c r="A38" s="5" t="s">
        <v>54</v>
      </c>
      <c r="B38" s="5"/>
      <c r="C38" s="5"/>
      <c r="D38" s="5"/>
      <c r="E38" s="5">
        <v>168</v>
      </c>
      <c r="F38" s="7">
        <v>1.1399999999999999</v>
      </c>
      <c r="G38" s="29">
        <v>355129489</v>
      </c>
      <c r="H38" s="29"/>
      <c r="I38" s="7">
        <v>4.84</v>
      </c>
      <c r="K38" s="5" t="s">
        <v>53</v>
      </c>
      <c r="L38" s="5"/>
      <c r="M38" s="5"/>
      <c r="N38" s="5"/>
      <c r="O38" s="5">
        <v>95</v>
      </c>
      <c r="P38" s="5">
        <v>0.48</v>
      </c>
      <c r="Q38" s="29">
        <v>25582285</v>
      </c>
      <c r="R38" s="29"/>
      <c r="S38" s="5">
        <v>0.5</v>
      </c>
    </row>
    <row r="39" spans="1:19" x14ac:dyDescent="0.25">
      <c r="A39" s="5" t="s">
        <v>55</v>
      </c>
      <c r="B39" s="5"/>
      <c r="C39" s="5"/>
      <c r="D39" s="5"/>
      <c r="E39" s="5">
        <v>31</v>
      </c>
      <c r="F39" s="7">
        <v>0.21</v>
      </c>
      <c r="G39" s="29">
        <v>29560340</v>
      </c>
      <c r="H39" s="29"/>
      <c r="I39" s="7">
        <v>0.4</v>
      </c>
      <c r="K39" s="5" t="s">
        <v>45</v>
      </c>
      <c r="L39" s="5"/>
      <c r="M39" s="5"/>
      <c r="N39" s="5"/>
      <c r="O39" s="5">
        <v>573</v>
      </c>
      <c r="P39" s="5">
        <v>2.88</v>
      </c>
      <c r="Q39" s="29">
        <v>226911763</v>
      </c>
      <c r="R39" s="29"/>
      <c r="S39" s="5">
        <v>4.47</v>
      </c>
    </row>
    <row r="40" spans="1:19" x14ac:dyDescent="0.25">
      <c r="A40" s="5" t="s">
        <v>50</v>
      </c>
      <c r="B40" s="5"/>
      <c r="C40" s="5"/>
      <c r="D40" s="5"/>
      <c r="E40" s="5">
        <v>17</v>
      </c>
      <c r="F40" s="7">
        <v>0.12</v>
      </c>
      <c r="G40" s="29">
        <v>27530809</v>
      </c>
      <c r="H40" s="29"/>
      <c r="I40" s="7">
        <v>0.38</v>
      </c>
      <c r="K40" s="5" t="s">
        <v>56</v>
      </c>
      <c r="L40" s="5"/>
      <c r="M40" s="5"/>
      <c r="N40" s="5"/>
      <c r="O40" s="5">
        <v>89</v>
      </c>
      <c r="P40" s="5">
        <v>0.45</v>
      </c>
      <c r="Q40" s="29">
        <v>6707860</v>
      </c>
      <c r="R40" s="29"/>
      <c r="S40" s="5">
        <v>0.13</v>
      </c>
    </row>
    <row r="41" spans="1:19" x14ac:dyDescent="0.25">
      <c r="A41" s="5" t="s">
        <v>52</v>
      </c>
      <c r="B41" s="5"/>
      <c r="C41" s="5"/>
      <c r="D41" s="5"/>
      <c r="E41" s="5">
        <v>57</v>
      </c>
      <c r="F41" s="7">
        <v>0.39</v>
      </c>
      <c r="G41" s="29">
        <v>41783411</v>
      </c>
      <c r="H41" s="29"/>
      <c r="I41" s="7">
        <v>0.56999999999999995</v>
      </c>
      <c r="K41" s="5" t="s">
        <v>57</v>
      </c>
      <c r="L41" s="5"/>
      <c r="M41" s="5"/>
      <c r="N41" s="5"/>
      <c r="O41" s="5">
        <v>40</v>
      </c>
      <c r="P41" s="5">
        <v>0.2</v>
      </c>
      <c r="Q41" s="29">
        <v>5373901</v>
      </c>
      <c r="R41" s="29"/>
      <c r="S41" s="5">
        <v>0.11</v>
      </c>
    </row>
    <row r="42" spans="1:19" x14ac:dyDescent="0.25">
      <c r="A42" s="5" t="s">
        <v>58</v>
      </c>
      <c r="B42" s="5"/>
      <c r="C42" s="5"/>
      <c r="D42" s="5"/>
      <c r="E42" s="5">
        <v>49</v>
      </c>
      <c r="F42" s="7">
        <v>0.33</v>
      </c>
      <c r="G42" s="29">
        <v>20437237</v>
      </c>
      <c r="H42" s="29"/>
      <c r="I42" s="7">
        <v>0.28000000000000003</v>
      </c>
      <c r="K42" s="5" t="s">
        <v>51</v>
      </c>
      <c r="L42" s="5"/>
      <c r="M42" s="5"/>
      <c r="N42" s="5"/>
      <c r="O42" s="5">
        <v>657</v>
      </c>
      <c r="P42" s="5">
        <v>3.31</v>
      </c>
      <c r="Q42" s="29">
        <v>358743623</v>
      </c>
      <c r="R42" s="29"/>
      <c r="S42" s="5">
        <v>7.07</v>
      </c>
    </row>
    <row r="43" spans="1:19" x14ac:dyDescent="0.25">
      <c r="A43" s="11" t="s">
        <v>59</v>
      </c>
      <c r="B43" s="11"/>
      <c r="C43" s="11"/>
      <c r="D43" s="11"/>
      <c r="E43" s="12">
        <v>1584</v>
      </c>
      <c r="F43" s="13">
        <v>10.76</v>
      </c>
      <c r="G43" s="31">
        <v>2291803521</v>
      </c>
      <c r="H43" s="31"/>
      <c r="I43" s="13">
        <v>31.25</v>
      </c>
      <c r="K43" s="5" t="s">
        <v>54</v>
      </c>
      <c r="L43" s="5"/>
      <c r="M43" s="5"/>
      <c r="N43" s="5"/>
      <c r="O43" s="5">
        <v>167</v>
      </c>
      <c r="P43" s="5">
        <v>0.84</v>
      </c>
      <c r="Q43" s="29">
        <v>284147007</v>
      </c>
      <c r="R43" s="29"/>
      <c r="S43" s="5">
        <v>5.6</v>
      </c>
    </row>
    <row r="44" spans="1:19" x14ac:dyDescent="0.25">
      <c r="A44" s="11" t="s">
        <v>60</v>
      </c>
      <c r="B44" s="11"/>
      <c r="C44" s="11"/>
      <c r="D44" s="11"/>
      <c r="E44" s="12">
        <v>14732</v>
      </c>
      <c r="F44" s="13">
        <v>100</v>
      </c>
      <c r="G44" s="31">
        <v>7334851553</v>
      </c>
      <c r="H44" s="31"/>
      <c r="I44" s="13">
        <v>100</v>
      </c>
      <c r="K44" s="11" t="s">
        <v>59</v>
      </c>
      <c r="L44" s="11"/>
      <c r="M44" s="11"/>
      <c r="N44" s="11"/>
      <c r="O44" s="12">
        <v>2463</v>
      </c>
      <c r="P44" s="11">
        <v>12.39</v>
      </c>
      <c r="Q44" s="31">
        <v>1578324734</v>
      </c>
      <c r="R44" s="31"/>
      <c r="S44" s="11">
        <v>31.12</v>
      </c>
    </row>
    <row r="45" spans="1:19" x14ac:dyDescent="0.25">
      <c r="K45" s="11" t="s">
        <v>60</v>
      </c>
      <c r="L45" s="11"/>
      <c r="M45" s="11"/>
      <c r="N45" s="11"/>
      <c r="O45" s="12">
        <v>19874</v>
      </c>
      <c r="P45" s="11">
        <v>100</v>
      </c>
      <c r="Q45" s="31">
        <v>5071724485</v>
      </c>
      <c r="R45" s="31"/>
      <c r="S45" s="11">
        <v>100</v>
      </c>
    </row>
  </sheetData>
  <mergeCells count="87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K10:N10"/>
    <mergeCell ref="Q2:R2"/>
    <mergeCell ref="K4:R4"/>
    <mergeCell ref="K9:N9"/>
    <mergeCell ref="K8:N8"/>
    <mergeCell ref="K7:N7"/>
    <mergeCell ref="K6:N6"/>
    <mergeCell ref="K5:N5"/>
    <mergeCell ref="Q6:R6"/>
    <mergeCell ref="Q5:R5"/>
    <mergeCell ref="O5:P5"/>
    <mergeCell ref="O10:P10"/>
    <mergeCell ref="O9:P9"/>
    <mergeCell ref="O8:P8"/>
    <mergeCell ref="O7:P7"/>
    <mergeCell ref="O6:P6"/>
    <mergeCell ref="K15:N15"/>
    <mergeCell ref="K14:N14"/>
    <mergeCell ref="K13:N13"/>
    <mergeCell ref="K12:N12"/>
    <mergeCell ref="K11:N11"/>
    <mergeCell ref="O15:P15"/>
    <mergeCell ref="O14:P14"/>
    <mergeCell ref="O13:P13"/>
    <mergeCell ref="O12:P12"/>
    <mergeCell ref="O11:P11"/>
    <mergeCell ref="Q10:R10"/>
    <mergeCell ref="Q9:R9"/>
    <mergeCell ref="Q8:R8"/>
    <mergeCell ref="Q7:R7"/>
    <mergeCell ref="Q15:R15"/>
    <mergeCell ref="Q14:R14"/>
    <mergeCell ref="Q13:R13"/>
    <mergeCell ref="Q12:R12"/>
    <mergeCell ref="Q11:R11"/>
    <mergeCell ref="G34:H34"/>
    <mergeCell ref="G33:H33"/>
    <mergeCell ref="G32:H32"/>
    <mergeCell ref="G30:H30"/>
    <mergeCell ref="G29:H29"/>
    <mergeCell ref="G39:H39"/>
    <mergeCell ref="G38:H38"/>
    <mergeCell ref="G37:H37"/>
    <mergeCell ref="G36:H36"/>
    <mergeCell ref="G35:H35"/>
    <mergeCell ref="G44:H44"/>
    <mergeCell ref="G43:H43"/>
    <mergeCell ref="G42:H42"/>
    <mergeCell ref="G41:H41"/>
    <mergeCell ref="G40:H40"/>
    <mergeCell ref="Q45:R45"/>
    <mergeCell ref="Q44:R44"/>
    <mergeCell ref="Q43:R43"/>
    <mergeCell ref="Q42:R42"/>
    <mergeCell ref="Q41:R41"/>
    <mergeCell ref="Q40:R40"/>
    <mergeCell ref="Q39:R39"/>
    <mergeCell ref="Q38:R38"/>
    <mergeCell ref="Q37:R37"/>
    <mergeCell ref="Q36:R36"/>
    <mergeCell ref="Q35:R35"/>
    <mergeCell ref="Q33:R33"/>
    <mergeCell ref="Q32:R32"/>
    <mergeCell ref="Q31:R31"/>
    <mergeCell ref="Q30:R30"/>
    <mergeCell ref="Q24:R24"/>
    <mergeCell ref="Q22:R22"/>
    <mergeCell ref="G22:H22"/>
    <mergeCell ref="Q29:R29"/>
    <mergeCell ref="Q28:R28"/>
    <mergeCell ref="Q27:R27"/>
    <mergeCell ref="Q26:R26"/>
    <mergeCell ref="Q25:R25"/>
    <mergeCell ref="G28:H28"/>
    <mergeCell ref="G27:H27"/>
    <mergeCell ref="G26:H26"/>
    <mergeCell ref="G25:H25"/>
    <mergeCell ref="G24:H24"/>
  </mergeCells>
  <hyperlinks>
    <hyperlink ref="A2:B2" location="Naručitelji!A1" display="Naručitelji" xr:uid="{D8BAACD7-7D26-44E2-95F1-AA014F8CF45F}"/>
    <hyperlink ref="C2:D2" location="Ponuditelji!A1" display="Ponuditelji" xr:uid="{2DDB5A6D-73C4-46FD-BACC-7BDCA53DD6B7}"/>
    <hyperlink ref="E2:F2" location="'Vrijednost JN'!A1" display="Vrijednost JN" xr:uid="{32F6C987-9351-437B-BC06-462EFF1E4AD7}"/>
    <hyperlink ref="G2:H2" location="'NUTS kodovi'!A1" display="NUTS kodovi" xr:uid="{BDB71FFD-8954-49CC-BAD6-097702659339}"/>
    <hyperlink ref="I2:J2" location="'Postupci JN'!A1" display="Postupci JN" xr:uid="{9B63B97E-F6B1-42F5-9AD0-3F5BC2DEF0F1}"/>
    <hyperlink ref="K2:L2" location="ENP!A1" display="ENP" xr:uid="{8ADB2A52-9E4E-42C3-8C52-8964155CE0FF}"/>
    <hyperlink ref="M2:N2" location="'OS i DSN'!A1" display="OS i DSN" xr:uid="{BF29CBEF-35BC-42ED-96AB-80BD87C20FB5}"/>
    <hyperlink ref="O2:P2" location="'Jednostavna nabava'!A1" display="Jednostavna" xr:uid="{2BF8D1EF-8E21-4860-8C9F-24F29355AA13}"/>
    <hyperlink ref="Q2:R2" location="'EU fondovi'!A1" display="EU fondovi" xr:uid="{94CD0877-F2B9-45C6-9B9A-A288C60A6B5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3A90E-EEE7-4AE8-A03C-40086D755F53}">
  <dimension ref="A1:S25"/>
  <sheetViews>
    <sheetView workbookViewId="0">
      <selection activeCell="B53" sqref="B53"/>
    </sheetView>
  </sheetViews>
  <sheetFormatPr defaultRowHeight="15" x14ac:dyDescent="0.25"/>
  <cols>
    <col min="1" max="18" width="10.7109375" customWidth="1"/>
  </cols>
  <sheetData>
    <row r="1" spans="1:19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thickTop="1" thickBot="1" x14ac:dyDescent="0.35">
      <c r="A2" s="36" t="s">
        <v>1</v>
      </c>
      <c r="B2" s="37"/>
      <c r="C2" s="49" t="s">
        <v>2</v>
      </c>
      <c r="D2" s="49"/>
      <c r="E2" s="36" t="s">
        <v>3</v>
      </c>
      <c r="F2" s="47"/>
      <c r="G2" s="36" t="s">
        <v>4</v>
      </c>
      <c r="H2" s="47"/>
      <c r="I2" s="36" t="s">
        <v>5</v>
      </c>
      <c r="J2" s="47"/>
      <c r="K2" s="36" t="s">
        <v>6</v>
      </c>
      <c r="L2" s="47"/>
      <c r="M2" s="36" t="s">
        <v>7</v>
      </c>
      <c r="N2" s="47"/>
      <c r="O2" s="36" t="s">
        <v>8</v>
      </c>
      <c r="P2" s="37"/>
      <c r="Q2" s="36" t="s">
        <v>9</v>
      </c>
      <c r="R2" s="37"/>
      <c r="S2" s="3"/>
    </row>
    <row r="3" spans="1:19" ht="15.75" thickTop="1" x14ac:dyDescent="0.25"/>
    <row r="4" spans="1:19" ht="15.75" thickBot="1" x14ac:dyDescent="0.3">
      <c r="K4" s="38" t="s">
        <v>65</v>
      </c>
      <c r="L4" s="38"/>
      <c r="M4" s="38"/>
      <c r="N4" s="38"/>
      <c r="O4" s="38"/>
      <c r="P4" s="38"/>
      <c r="Q4" s="38"/>
      <c r="R4" s="38"/>
    </row>
    <row r="5" spans="1:19" ht="15.75" thickBot="1" x14ac:dyDescent="0.3">
      <c r="K5" s="40" t="s">
        <v>66</v>
      </c>
      <c r="L5" s="40"/>
      <c r="M5" s="40"/>
      <c r="N5" s="40"/>
      <c r="O5" s="40" t="s">
        <v>23</v>
      </c>
      <c r="P5" s="40"/>
      <c r="Q5" s="40" t="s">
        <v>77</v>
      </c>
      <c r="R5" s="40"/>
    </row>
    <row r="6" spans="1:19" x14ac:dyDescent="0.25">
      <c r="K6" s="18" t="s">
        <v>67</v>
      </c>
      <c r="L6" s="18"/>
      <c r="M6" s="18"/>
      <c r="N6" s="18"/>
      <c r="O6" s="42">
        <v>39</v>
      </c>
      <c r="P6" s="42"/>
      <c r="Q6" s="48">
        <v>469890647</v>
      </c>
      <c r="R6" s="48"/>
    </row>
    <row r="7" spans="1:19" x14ac:dyDescent="0.25">
      <c r="B7" t="s">
        <v>86</v>
      </c>
      <c r="C7" t="s">
        <v>80</v>
      </c>
      <c r="K7" s="5" t="s">
        <v>68</v>
      </c>
      <c r="L7" s="5"/>
      <c r="M7" s="5"/>
      <c r="N7" s="5"/>
      <c r="O7" s="33">
        <v>11</v>
      </c>
      <c r="P7" s="33"/>
      <c r="Q7" s="29">
        <v>228781725</v>
      </c>
      <c r="R7" s="29"/>
    </row>
    <row r="8" spans="1:19" x14ac:dyDescent="0.25">
      <c r="B8">
        <v>2021</v>
      </c>
      <c r="C8">
        <v>66377</v>
      </c>
      <c r="K8" s="5" t="s">
        <v>69</v>
      </c>
      <c r="L8" s="5"/>
      <c r="M8" s="5"/>
      <c r="N8" s="5"/>
      <c r="O8" s="33">
        <v>749</v>
      </c>
      <c r="P8" s="33"/>
      <c r="Q8" s="29">
        <v>187692250</v>
      </c>
      <c r="R8" s="29"/>
    </row>
    <row r="9" spans="1:19" x14ac:dyDescent="0.25">
      <c r="B9">
        <v>2022</v>
      </c>
      <c r="C9">
        <v>97390</v>
      </c>
      <c r="K9" s="5" t="s">
        <v>70</v>
      </c>
      <c r="L9" s="5"/>
      <c r="M9" s="5"/>
      <c r="N9" s="5"/>
      <c r="O9" s="33">
        <v>11</v>
      </c>
      <c r="P9" s="33"/>
      <c r="Q9" s="29">
        <v>182912204</v>
      </c>
      <c r="R9" s="29"/>
    </row>
    <row r="10" spans="1:19" x14ac:dyDescent="0.25">
      <c r="B10">
        <v>2023</v>
      </c>
      <c r="C10">
        <v>92175</v>
      </c>
      <c r="K10" s="5" t="s">
        <v>71</v>
      </c>
      <c r="L10" s="5"/>
      <c r="M10" s="5"/>
      <c r="N10" s="5"/>
      <c r="O10" s="34">
        <v>3</v>
      </c>
      <c r="P10" s="34"/>
      <c r="Q10" s="29">
        <v>98183196</v>
      </c>
      <c r="R10" s="29"/>
    </row>
    <row r="11" spans="1:19" x14ac:dyDescent="0.25">
      <c r="B11">
        <v>2024</v>
      </c>
      <c r="C11">
        <f>F25+P25</f>
        <v>127591</v>
      </c>
      <c r="K11" s="5" t="s">
        <v>72</v>
      </c>
      <c r="L11" s="5"/>
      <c r="M11" s="5"/>
      <c r="N11" s="5"/>
      <c r="O11" s="33">
        <v>834</v>
      </c>
      <c r="P11" s="33"/>
      <c r="Q11" s="29">
        <v>81713808</v>
      </c>
      <c r="R11" s="29"/>
    </row>
    <row r="12" spans="1:19" x14ac:dyDescent="0.25">
      <c r="K12" s="5" t="s">
        <v>73</v>
      </c>
      <c r="L12" s="5"/>
      <c r="M12" s="5"/>
      <c r="N12" s="5"/>
      <c r="O12" s="34">
        <v>2</v>
      </c>
      <c r="P12" s="34"/>
      <c r="Q12" s="29">
        <v>72865093</v>
      </c>
      <c r="R12" s="29"/>
    </row>
    <row r="13" spans="1:19" x14ac:dyDescent="0.25">
      <c r="K13" s="5" t="s">
        <v>74</v>
      </c>
      <c r="L13" s="5"/>
      <c r="M13" s="5"/>
      <c r="N13" s="5"/>
      <c r="O13" s="33">
        <v>10</v>
      </c>
      <c r="P13" s="33"/>
      <c r="Q13" s="29">
        <v>69953526</v>
      </c>
      <c r="R13" s="29"/>
    </row>
    <row r="14" spans="1:19" x14ac:dyDescent="0.25">
      <c r="K14" s="5" t="s">
        <v>75</v>
      </c>
      <c r="L14" s="5"/>
      <c r="M14" s="5"/>
      <c r="N14" s="5"/>
      <c r="O14" s="33">
        <v>807</v>
      </c>
      <c r="P14" s="33"/>
      <c r="Q14" s="29">
        <v>57816434</v>
      </c>
      <c r="R14" s="29"/>
    </row>
    <row r="15" spans="1:19" x14ac:dyDescent="0.25">
      <c r="K15" s="5" t="s">
        <v>76</v>
      </c>
      <c r="L15" s="5"/>
      <c r="M15" s="5"/>
      <c r="N15" s="5"/>
      <c r="O15" s="33">
        <v>719</v>
      </c>
      <c r="P15" s="33"/>
      <c r="Q15" s="29">
        <v>52059855</v>
      </c>
      <c r="R15" s="29"/>
    </row>
    <row r="21" spans="1:18" ht="18" thickBot="1" x14ac:dyDescent="0.35">
      <c r="A21" s="15" t="s">
        <v>78</v>
      </c>
      <c r="B21" s="15"/>
      <c r="K21" s="15" t="s">
        <v>79</v>
      </c>
      <c r="L21" s="15"/>
      <c r="M21" s="15"/>
    </row>
    <row r="22" spans="1:18" ht="16.5" thickTop="1" thickBot="1" x14ac:dyDescent="0.3">
      <c r="A22" s="8" t="s">
        <v>26</v>
      </c>
      <c r="B22" s="8"/>
      <c r="C22" s="8"/>
      <c r="D22" s="21" t="s">
        <v>23</v>
      </c>
      <c r="E22" s="8"/>
      <c r="F22" s="21" t="s">
        <v>80</v>
      </c>
      <c r="G22" s="8"/>
      <c r="H22" s="21" t="s">
        <v>81</v>
      </c>
      <c r="I22" s="5"/>
      <c r="J22" s="5"/>
      <c r="K22" s="8" t="s">
        <v>26</v>
      </c>
      <c r="L22" s="8"/>
      <c r="M22" s="8"/>
      <c r="N22" s="21" t="s">
        <v>82</v>
      </c>
      <c r="O22" s="21"/>
      <c r="P22" s="21" t="s">
        <v>80</v>
      </c>
      <c r="Q22" s="21"/>
      <c r="R22" s="21" t="s">
        <v>81</v>
      </c>
    </row>
    <row r="23" spans="1:18" x14ac:dyDescent="0.25">
      <c r="A23" s="5" t="s">
        <v>83</v>
      </c>
      <c r="B23" s="5"/>
      <c r="D23" s="5">
        <v>13154</v>
      </c>
      <c r="F23" s="5">
        <v>65131</v>
      </c>
      <c r="H23" s="5">
        <v>4.95</v>
      </c>
      <c r="I23" s="5"/>
      <c r="J23" s="5"/>
      <c r="K23" s="5" t="s">
        <v>83</v>
      </c>
      <c r="L23" s="5"/>
      <c r="M23" s="5"/>
      <c r="N23" s="5">
        <v>13295</v>
      </c>
      <c r="O23" s="5"/>
      <c r="P23" s="5">
        <v>52044</v>
      </c>
      <c r="R23" s="19">
        <f>P23/N23</f>
        <v>3.9145543437382475</v>
      </c>
    </row>
    <row r="24" spans="1:18" x14ac:dyDescent="0.25">
      <c r="A24" s="5" t="s">
        <v>84</v>
      </c>
      <c r="B24" s="5"/>
      <c r="D24" s="5">
        <v>1584</v>
      </c>
      <c r="F24" s="5">
        <v>3702</v>
      </c>
      <c r="H24" s="5">
        <v>2.34</v>
      </c>
      <c r="I24" s="5"/>
      <c r="J24" s="5"/>
      <c r="K24" s="5" t="s">
        <v>84</v>
      </c>
      <c r="L24" s="5"/>
      <c r="M24" s="5"/>
      <c r="N24" s="5">
        <v>2689</v>
      </c>
      <c r="O24" s="5"/>
      <c r="P24" s="5">
        <v>6714</v>
      </c>
      <c r="R24" s="19">
        <f>P24/N24</f>
        <v>2.4968389735961325</v>
      </c>
    </row>
    <row r="25" spans="1:18" s="14" customFormat="1" x14ac:dyDescent="0.25">
      <c r="A25" s="11" t="s">
        <v>85</v>
      </c>
      <c r="B25" s="11"/>
      <c r="D25" s="11">
        <v>14738</v>
      </c>
      <c r="F25" s="11">
        <v>68833</v>
      </c>
      <c r="H25" s="11">
        <v>4.67</v>
      </c>
      <c r="I25" s="11"/>
      <c r="J25" s="11"/>
      <c r="K25" s="11" t="s">
        <v>85</v>
      </c>
      <c r="L25" s="11"/>
      <c r="M25" s="11"/>
      <c r="N25" s="11">
        <f>SUM(N23:N24)</f>
        <v>15984</v>
      </c>
      <c r="O25" s="11"/>
      <c r="P25" s="11">
        <f>SUM(P23:P24)</f>
        <v>58758</v>
      </c>
      <c r="R25" s="20">
        <f>P25/N25</f>
        <v>3.6760510510510511</v>
      </c>
    </row>
  </sheetData>
  <mergeCells count="34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O7:P7"/>
    <mergeCell ref="Q7:R7"/>
    <mergeCell ref="O8:P8"/>
    <mergeCell ref="Q8:R8"/>
    <mergeCell ref="Q2:R2"/>
    <mergeCell ref="K4:R4"/>
    <mergeCell ref="K5:N5"/>
    <mergeCell ref="O5:P5"/>
    <mergeCell ref="Q5:R5"/>
    <mergeCell ref="O6:P6"/>
    <mergeCell ref="Q6:R6"/>
    <mergeCell ref="O11:P11"/>
    <mergeCell ref="Q11:R11"/>
    <mergeCell ref="O12:P12"/>
    <mergeCell ref="Q12:R12"/>
    <mergeCell ref="O9:P9"/>
    <mergeCell ref="Q9:R9"/>
    <mergeCell ref="O10:P10"/>
    <mergeCell ref="Q10:R10"/>
    <mergeCell ref="O15:P15"/>
    <mergeCell ref="Q15:R15"/>
    <mergeCell ref="O13:P13"/>
    <mergeCell ref="Q13:R13"/>
    <mergeCell ref="O14:P14"/>
    <mergeCell ref="Q14:R14"/>
  </mergeCells>
  <hyperlinks>
    <hyperlink ref="Q2:R2" location="'EU fondovi'!A1" display="EU fondovi" xr:uid="{068A664A-AA9F-4E18-A5A4-CFB3BC529BFD}"/>
    <hyperlink ref="A2:B2" location="Naručitelji!A1" display="Naručitelji" xr:uid="{B7188797-DF29-4D2A-B0CF-31F04FA7DEDA}"/>
    <hyperlink ref="C2:D2" location="Ponuditelji!A1" display="Ponuditelji" xr:uid="{D7569190-BD06-4143-ACB1-844EAB34FC27}"/>
    <hyperlink ref="E2:F2" location="'Vrijednost JN'!A1" display="Vrijednost JN" xr:uid="{02089659-E142-483A-89F8-B0D76B6908D5}"/>
    <hyperlink ref="G2:H2" location="'NUTS kodovi'!A1" display="NUTS kodovi" xr:uid="{F661A58B-D18E-4973-8F34-548B8EE41E1F}"/>
    <hyperlink ref="I2:J2" location="'Postupci JN'!A1" display="Postupci JN" xr:uid="{1963BFCE-8E96-45E7-8B3C-3CC01F7DC5F7}"/>
    <hyperlink ref="K2:L2" location="ENP!A1" display="ENP" xr:uid="{A5F68153-F020-4953-AEE2-B30A743EE63C}"/>
    <hyperlink ref="M2:N2" location="'OS i DSN'!A1" display="OS i DSN" xr:uid="{20EF5154-9881-499F-8745-E0AA80534518}"/>
    <hyperlink ref="O2:P2" location="'Jednostavna nabava'!A1" display="Jednostavna" xr:uid="{32613C46-EF06-42B4-8143-1C86B180DE7C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E413-B402-491C-8490-42EEB40D90D1}">
  <dimension ref="A1:S12"/>
  <sheetViews>
    <sheetView workbookViewId="0">
      <selection activeCell="C2" sqref="C2:D2"/>
    </sheetView>
  </sheetViews>
  <sheetFormatPr defaultRowHeight="15" x14ac:dyDescent="0.25"/>
  <cols>
    <col min="1" max="18" width="10.7109375" customWidth="1"/>
  </cols>
  <sheetData>
    <row r="1" spans="1:19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thickTop="1" thickBot="1" x14ac:dyDescent="0.35">
      <c r="A2" s="36" t="s">
        <v>1</v>
      </c>
      <c r="B2" s="37"/>
      <c r="C2" s="46" t="s">
        <v>2</v>
      </c>
      <c r="D2" s="46"/>
      <c r="E2" s="53" t="s">
        <v>3</v>
      </c>
      <c r="F2" s="44"/>
      <c r="G2" s="36" t="s">
        <v>4</v>
      </c>
      <c r="H2" s="47"/>
      <c r="I2" s="36" t="s">
        <v>5</v>
      </c>
      <c r="J2" s="47"/>
      <c r="K2" s="36" t="s">
        <v>6</v>
      </c>
      <c r="L2" s="47"/>
      <c r="M2" s="36" t="s">
        <v>7</v>
      </c>
      <c r="N2" s="47"/>
      <c r="O2" s="36" t="s">
        <v>8</v>
      </c>
      <c r="P2" s="37"/>
      <c r="Q2" s="36" t="s">
        <v>9</v>
      </c>
      <c r="R2" s="37"/>
      <c r="S2" s="3"/>
    </row>
    <row r="3" spans="1:19" ht="15.75" thickTop="1" x14ac:dyDescent="0.25"/>
    <row r="4" spans="1:19" ht="20.25" thickBot="1" x14ac:dyDescent="0.35">
      <c r="A4" s="22" t="s">
        <v>87</v>
      </c>
      <c r="B4" s="22"/>
      <c r="C4" s="22"/>
      <c r="D4" s="22"/>
      <c r="E4" s="23">
        <v>0.2009</v>
      </c>
      <c r="K4" s="15" t="s">
        <v>88</v>
      </c>
      <c r="L4" s="15"/>
      <c r="M4" s="15"/>
      <c r="N4" s="15"/>
      <c r="O4" s="15"/>
      <c r="P4" s="15"/>
      <c r="Q4" s="15"/>
      <c r="R4" s="15"/>
    </row>
    <row r="5" spans="1:19" ht="16.5" thickTop="1" thickBot="1" x14ac:dyDescent="0.3">
      <c r="K5" s="8" t="s">
        <v>26</v>
      </c>
      <c r="L5" s="8"/>
      <c r="M5" s="8"/>
      <c r="N5" s="8" t="s">
        <v>62</v>
      </c>
      <c r="O5" s="4" t="s">
        <v>27</v>
      </c>
      <c r="P5" s="8" t="s">
        <v>89</v>
      </c>
      <c r="Q5" s="8"/>
      <c r="R5" s="4" t="s">
        <v>27</v>
      </c>
    </row>
    <row r="6" spans="1:19" x14ac:dyDescent="0.25">
      <c r="K6" t="s">
        <v>63</v>
      </c>
      <c r="N6">
        <v>30559</v>
      </c>
      <c r="O6">
        <v>0.8831</v>
      </c>
      <c r="P6" s="52">
        <v>8536447782</v>
      </c>
      <c r="Q6" s="52"/>
      <c r="R6">
        <v>68.81</v>
      </c>
    </row>
    <row r="7" spans="1:19" x14ac:dyDescent="0.25">
      <c r="B7" t="s">
        <v>91</v>
      </c>
      <c r="K7" t="s">
        <v>64</v>
      </c>
      <c r="N7">
        <v>4047</v>
      </c>
      <c r="O7">
        <v>0.1169</v>
      </c>
      <c r="P7" s="51">
        <v>3870128256</v>
      </c>
      <c r="Q7" s="51"/>
      <c r="R7">
        <v>31.19</v>
      </c>
    </row>
    <row r="8" spans="1:19" x14ac:dyDescent="0.25">
      <c r="C8" t="s">
        <v>92</v>
      </c>
      <c r="K8" s="14" t="s">
        <v>90</v>
      </c>
      <c r="L8" s="14"/>
      <c r="M8" s="14"/>
      <c r="N8" s="14">
        <v>34606</v>
      </c>
      <c r="O8" s="14">
        <v>1</v>
      </c>
      <c r="P8" s="50">
        <v>12406576037</v>
      </c>
      <c r="Q8" s="50"/>
      <c r="R8" s="14">
        <v>100</v>
      </c>
    </row>
    <row r="9" spans="1:19" x14ac:dyDescent="0.25">
      <c r="B9" t="s">
        <v>93</v>
      </c>
      <c r="C9">
        <v>1833432908</v>
      </c>
    </row>
    <row r="10" spans="1:19" x14ac:dyDescent="0.25">
      <c r="B10" t="s">
        <v>94</v>
      </c>
      <c r="C10">
        <v>3620252599</v>
      </c>
    </row>
    <row r="11" spans="1:19" x14ac:dyDescent="0.25">
      <c r="B11" t="s">
        <v>95</v>
      </c>
      <c r="C11">
        <v>8786323438</v>
      </c>
    </row>
    <row r="12" spans="1:19" x14ac:dyDescent="0.25">
      <c r="B12" t="s">
        <v>96</v>
      </c>
      <c r="C12">
        <v>14240008945</v>
      </c>
    </row>
  </sheetData>
  <mergeCells count="13">
    <mergeCell ref="Q2:R2"/>
    <mergeCell ref="P8:Q8"/>
    <mergeCell ref="P7:Q7"/>
    <mergeCell ref="P6:Q6"/>
    <mergeCell ref="A1:R1"/>
    <mergeCell ref="A2:B2"/>
    <mergeCell ref="C2:D2"/>
    <mergeCell ref="E2:F2"/>
    <mergeCell ref="G2:H2"/>
    <mergeCell ref="I2:J2"/>
    <mergeCell ref="K2:L2"/>
    <mergeCell ref="M2:N2"/>
    <mergeCell ref="O2:P2"/>
  </mergeCells>
  <hyperlinks>
    <hyperlink ref="Q2:R2" location="'EU fondovi'!A1" display="EU fondovi" xr:uid="{861479E7-FE69-4B5C-9583-672D70A931F6}"/>
    <hyperlink ref="A2:B2" location="Naručitelji!A1" display="Naručitelji" xr:uid="{B87924F5-BBF5-44C8-B4D7-A7CBDB6C2487}"/>
    <hyperlink ref="C2:D2" location="Ponuditelji!A1" display="Ponuditelji" xr:uid="{0D7D480C-18BC-43ED-851F-4667C9251D8A}"/>
    <hyperlink ref="E2:F2" location="'Vrijednost JN'!A1" display="Vrijednost JN" xr:uid="{ADD3CB52-49BE-4892-A2DB-6EA63E9E7943}"/>
    <hyperlink ref="G2:H2" location="'NUTS kodovi'!A1" display="NUTS kodovi" xr:uid="{4C1104C3-D231-4ED0-A74D-863B779D5DD5}"/>
    <hyperlink ref="I2:J2" location="'Postupci JN'!A1" display="Postupci JN" xr:uid="{C899F5BB-780F-483D-835D-D0314FA94361}"/>
    <hyperlink ref="K2:L2" location="ENP!A1" display="ENP" xr:uid="{2E0E5217-4151-4ABE-B5A7-6F07FB63D8BD}"/>
    <hyperlink ref="M2:N2" location="'OS i DSN'!A1" display="OS i DSN" xr:uid="{6C7637A9-55AB-4C6F-A865-D7BF3C161937}"/>
    <hyperlink ref="O2:P2" location="'Jednostavna nabava'!A1" display="Jednostavna" xr:uid="{FA4BF8B0-BB32-4C55-80BC-ABC465A6E15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7B449-FF78-4BAC-A4B4-0C889EF31B91}">
  <dimension ref="A1:S30"/>
  <sheetViews>
    <sheetView workbookViewId="0">
      <selection activeCell="E2" sqref="E2:F2"/>
    </sheetView>
  </sheetViews>
  <sheetFormatPr defaultRowHeight="15" x14ac:dyDescent="0.25"/>
  <cols>
    <col min="1" max="18" width="10.7109375" customWidth="1"/>
  </cols>
  <sheetData>
    <row r="1" spans="1:19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thickTop="1" thickBot="1" x14ac:dyDescent="0.35">
      <c r="A2" s="36" t="s">
        <v>1</v>
      </c>
      <c r="B2" s="37"/>
      <c r="C2" s="46" t="s">
        <v>2</v>
      </c>
      <c r="D2" s="46"/>
      <c r="E2" s="36" t="s">
        <v>3</v>
      </c>
      <c r="F2" s="47"/>
      <c r="G2" s="53" t="s">
        <v>4</v>
      </c>
      <c r="H2" s="44"/>
      <c r="I2" s="36" t="s">
        <v>5</v>
      </c>
      <c r="J2" s="47"/>
      <c r="K2" s="36" t="s">
        <v>6</v>
      </c>
      <c r="L2" s="47"/>
      <c r="M2" s="36" t="s">
        <v>7</v>
      </c>
      <c r="N2" s="47"/>
      <c r="O2" s="36" t="s">
        <v>8</v>
      </c>
      <c r="P2" s="37"/>
      <c r="Q2" s="36" t="s">
        <v>9</v>
      </c>
      <c r="R2" s="37"/>
      <c r="S2" s="3"/>
    </row>
    <row r="3" spans="1:19" ht="15.75" thickTop="1" x14ac:dyDescent="0.25"/>
    <row r="4" spans="1:19" ht="18" thickBot="1" x14ac:dyDescent="0.35">
      <c r="B4" s="15" t="s">
        <v>97</v>
      </c>
      <c r="C4" s="15"/>
      <c r="D4" s="15"/>
      <c r="E4" s="15"/>
      <c r="F4" s="15"/>
      <c r="G4" s="15"/>
      <c r="H4" s="15"/>
      <c r="I4" s="15"/>
      <c r="J4" s="15"/>
    </row>
    <row r="5" spans="1:19" ht="16.5" thickTop="1" thickBot="1" x14ac:dyDescent="0.3">
      <c r="B5" s="8" t="s">
        <v>98</v>
      </c>
      <c r="C5" s="8"/>
      <c r="D5" s="8" t="s">
        <v>99</v>
      </c>
      <c r="E5" s="8" t="s">
        <v>100</v>
      </c>
      <c r="F5" s="8"/>
      <c r="G5" s="8"/>
      <c r="H5" s="8"/>
      <c r="I5" s="8" t="s">
        <v>101</v>
      </c>
      <c r="J5" s="8" t="s">
        <v>27</v>
      </c>
    </row>
    <row r="6" spans="1:19" x14ac:dyDescent="0.25">
      <c r="B6" s="14"/>
      <c r="C6" s="14"/>
      <c r="D6" s="14" t="s">
        <v>102</v>
      </c>
      <c r="E6" s="14" t="s">
        <v>103</v>
      </c>
      <c r="F6" s="14"/>
      <c r="G6" s="14"/>
      <c r="H6" s="50" t="s">
        <v>104</v>
      </c>
      <c r="I6" s="50"/>
      <c r="J6" s="14">
        <v>1</v>
      </c>
    </row>
    <row r="7" spans="1:19" x14ac:dyDescent="0.25">
      <c r="B7">
        <v>1</v>
      </c>
      <c r="D7" t="s">
        <v>105</v>
      </c>
      <c r="E7" t="s">
        <v>106</v>
      </c>
      <c r="H7" s="51" t="s">
        <v>107</v>
      </c>
      <c r="I7" s="51"/>
      <c r="J7">
        <v>0.44379999999999997</v>
      </c>
    </row>
    <row r="8" spans="1:19" x14ac:dyDescent="0.25">
      <c r="B8">
        <v>19</v>
      </c>
      <c r="D8" t="s">
        <v>108</v>
      </c>
      <c r="E8" t="s">
        <v>109</v>
      </c>
      <c r="H8" s="51" t="s">
        <v>110</v>
      </c>
      <c r="I8" s="51"/>
      <c r="J8">
        <v>0.13</v>
      </c>
    </row>
    <row r="9" spans="1:19" x14ac:dyDescent="0.25">
      <c r="B9">
        <v>15</v>
      </c>
      <c r="D9" t="s">
        <v>111</v>
      </c>
      <c r="E9" t="s">
        <v>112</v>
      </c>
      <c r="H9" s="51" t="s">
        <v>113</v>
      </c>
      <c r="I9" s="51"/>
      <c r="J9">
        <v>5.3900000000000003E-2</v>
      </c>
    </row>
    <row r="10" spans="1:19" x14ac:dyDescent="0.25">
      <c r="B10">
        <v>6</v>
      </c>
      <c r="D10" t="s">
        <v>114</v>
      </c>
      <c r="E10" t="s">
        <v>115</v>
      </c>
      <c r="H10" s="51" t="s">
        <v>116</v>
      </c>
      <c r="I10" s="51"/>
      <c r="J10">
        <v>4.2299999999999997E-2</v>
      </c>
    </row>
    <row r="11" spans="1:19" x14ac:dyDescent="0.25">
      <c r="B11">
        <v>17</v>
      </c>
      <c r="D11" t="s">
        <v>117</v>
      </c>
      <c r="E11" t="s">
        <v>118</v>
      </c>
      <c r="H11" s="51" t="s">
        <v>119</v>
      </c>
      <c r="I11" s="51"/>
      <c r="J11">
        <v>4.1500000000000002E-2</v>
      </c>
    </row>
    <row r="12" spans="1:19" x14ac:dyDescent="0.25">
      <c r="B12">
        <v>21</v>
      </c>
      <c r="D12" t="s">
        <v>120</v>
      </c>
      <c r="E12" t="s">
        <v>121</v>
      </c>
      <c r="H12" s="51" t="s">
        <v>122</v>
      </c>
      <c r="I12" s="51"/>
      <c r="J12">
        <v>3.1199999999999999E-2</v>
      </c>
    </row>
    <row r="13" spans="1:19" x14ac:dyDescent="0.25">
      <c r="B13">
        <v>4</v>
      </c>
      <c r="D13" t="s">
        <v>123</v>
      </c>
      <c r="E13" t="s">
        <v>124</v>
      </c>
      <c r="H13" s="51" t="s">
        <v>125</v>
      </c>
      <c r="I13" s="51"/>
      <c r="J13">
        <v>2.64E-2</v>
      </c>
    </row>
    <row r="14" spans="1:19" x14ac:dyDescent="0.25">
      <c r="B14">
        <v>14</v>
      </c>
      <c r="D14" t="s">
        <v>126</v>
      </c>
      <c r="E14" t="s">
        <v>127</v>
      </c>
      <c r="H14" s="51" t="s">
        <v>128</v>
      </c>
      <c r="I14" s="51"/>
      <c r="J14">
        <v>2.64E-2</v>
      </c>
    </row>
    <row r="15" spans="1:19" x14ac:dyDescent="0.25">
      <c r="B15">
        <v>11</v>
      </c>
      <c r="D15" t="s">
        <v>129</v>
      </c>
      <c r="E15" t="s">
        <v>130</v>
      </c>
      <c r="H15" s="51" t="s">
        <v>131</v>
      </c>
      <c r="I15" s="51"/>
      <c r="J15">
        <v>2.5600000000000001E-2</v>
      </c>
    </row>
    <row r="16" spans="1:19" x14ac:dyDescent="0.25">
      <c r="B16">
        <v>22</v>
      </c>
      <c r="D16" s="54" t="s">
        <v>132</v>
      </c>
      <c r="E16" s="54"/>
      <c r="H16" s="51" t="s">
        <v>133</v>
      </c>
      <c r="I16" s="51"/>
      <c r="J16">
        <v>2.2499999999999999E-2</v>
      </c>
    </row>
    <row r="17" spans="2:10" x14ac:dyDescent="0.25">
      <c r="B17">
        <v>20</v>
      </c>
      <c r="D17" t="s">
        <v>134</v>
      </c>
      <c r="E17" t="s">
        <v>135</v>
      </c>
      <c r="H17" s="51" t="s">
        <v>136</v>
      </c>
      <c r="I17" s="51"/>
      <c r="J17">
        <v>2.2200000000000001E-2</v>
      </c>
    </row>
    <row r="18" spans="2:10" x14ac:dyDescent="0.25">
      <c r="B18">
        <v>3</v>
      </c>
      <c r="D18" t="s">
        <v>137</v>
      </c>
      <c r="E18" t="s">
        <v>138</v>
      </c>
      <c r="H18" s="51" t="s">
        <v>139</v>
      </c>
      <c r="I18" s="51"/>
      <c r="J18">
        <v>1.8200000000000001E-2</v>
      </c>
    </row>
    <row r="19" spans="2:10" x14ac:dyDescent="0.25">
      <c r="B19">
        <v>5</v>
      </c>
      <c r="D19" t="s">
        <v>140</v>
      </c>
      <c r="E19" t="s">
        <v>141</v>
      </c>
      <c r="H19" s="51" t="s">
        <v>142</v>
      </c>
      <c r="I19" s="51"/>
      <c r="J19">
        <v>1.7100000000000001E-2</v>
      </c>
    </row>
    <row r="20" spans="2:10" x14ac:dyDescent="0.25">
      <c r="B20">
        <v>18</v>
      </c>
      <c r="D20" t="s">
        <v>143</v>
      </c>
      <c r="E20" t="s">
        <v>144</v>
      </c>
      <c r="H20" s="51" t="s">
        <v>145</v>
      </c>
      <c r="I20" s="51"/>
      <c r="J20">
        <v>1.66E-2</v>
      </c>
    </row>
    <row r="21" spans="2:10" x14ac:dyDescent="0.25">
      <c r="B21">
        <v>10</v>
      </c>
      <c r="D21" t="s">
        <v>146</v>
      </c>
      <c r="E21" t="s">
        <v>147</v>
      </c>
      <c r="H21" s="51" t="s">
        <v>148</v>
      </c>
      <c r="I21" s="51"/>
      <c r="J21">
        <v>1.6199999999999999E-2</v>
      </c>
    </row>
    <row r="22" spans="2:10" x14ac:dyDescent="0.25">
      <c r="B22">
        <v>12</v>
      </c>
      <c r="D22" t="s">
        <v>149</v>
      </c>
      <c r="E22" t="s">
        <v>150</v>
      </c>
      <c r="H22" s="51" t="s">
        <v>151</v>
      </c>
      <c r="I22" s="51"/>
      <c r="J22">
        <v>1.4200000000000001E-2</v>
      </c>
    </row>
    <row r="23" spans="2:10" x14ac:dyDescent="0.25">
      <c r="B23">
        <v>7</v>
      </c>
      <c r="D23" t="s">
        <v>152</v>
      </c>
      <c r="E23" t="s">
        <v>153</v>
      </c>
      <c r="H23" s="51" t="s">
        <v>154</v>
      </c>
      <c r="I23" s="51"/>
      <c r="J23">
        <v>1.3299999999999999E-2</v>
      </c>
    </row>
    <row r="24" spans="2:10" x14ac:dyDescent="0.25">
      <c r="B24">
        <v>16</v>
      </c>
      <c r="D24" t="s">
        <v>155</v>
      </c>
      <c r="E24" t="s">
        <v>156</v>
      </c>
      <c r="H24" s="51" t="s">
        <v>157</v>
      </c>
      <c r="I24" s="51"/>
      <c r="J24">
        <v>1.0999999999999999E-2</v>
      </c>
    </row>
    <row r="25" spans="2:10" x14ac:dyDescent="0.25">
      <c r="B25">
        <v>13</v>
      </c>
      <c r="D25" t="s">
        <v>158</v>
      </c>
      <c r="E25" t="s">
        <v>159</v>
      </c>
      <c r="H25" s="51" t="s">
        <v>160</v>
      </c>
      <c r="I25" s="51"/>
      <c r="J25">
        <v>9.5999999999999992E-3</v>
      </c>
    </row>
    <row r="26" spans="2:10" x14ac:dyDescent="0.25">
      <c r="B26">
        <v>2</v>
      </c>
      <c r="D26" t="s">
        <v>161</v>
      </c>
      <c r="E26" t="s">
        <v>162</v>
      </c>
      <c r="H26" s="51" t="s">
        <v>163</v>
      </c>
      <c r="I26" s="51"/>
      <c r="J26">
        <v>8.3000000000000001E-3</v>
      </c>
    </row>
    <row r="27" spans="2:10" x14ac:dyDescent="0.25">
      <c r="B27">
        <v>8</v>
      </c>
      <c r="D27" t="s">
        <v>164</v>
      </c>
      <c r="E27" t="s">
        <v>165</v>
      </c>
      <c r="H27" s="51" t="s">
        <v>166</v>
      </c>
      <c r="I27" s="51"/>
      <c r="J27">
        <v>6.1000000000000004E-3</v>
      </c>
    </row>
    <row r="28" spans="2:10" x14ac:dyDescent="0.25">
      <c r="B28">
        <v>9</v>
      </c>
      <c r="D28" t="s">
        <v>167</v>
      </c>
      <c r="E28" t="s">
        <v>168</v>
      </c>
      <c r="H28" s="51" t="s">
        <v>169</v>
      </c>
      <c r="I28" s="51"/>
      <c r="J28">
        <v>3.8E-3</v>
      </c>
    </row>
    <row r="30" spans="2:10" x14ac:dyDescent="0.25">
      <c r="B30" s="5" t="s">
        <v>170</v>
      </c>
    </row>
  </sheetData>
  <mergeCells count="34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H28:I28"/>
    <mergeCell ref="H27:I27"/>
    <mergeCell ref="H26:I26"/>
    <mergeCell ref="H25:I25"/>
    <mergeCell ref="H24:I24"/>
    <mergeCell ref="H23:I23"/>
    <mergeCell ref="H22:I22"/>
    <mergeCell ref="H21:I21"/>
    <mergeCell ref="H20:I20"/>
    <mergeCell ref="H19:I19"/>
    <mergeCell ref="H18:I18"/>
    <mergeCell ref="H17:I17"/>
    <mergeCell ref="H16:I16"/>
    <mergeCell ref="H15:I15"/>
    <mergeCell ref="H7:I7"/>
    <mergeCell ref="H6:I6"/>
    <mergeCell ref="D16:E16"/>
    <mergeCell ref="H13:I13"/>
    <mergeCell ref="H12:I12"/>
    <mergeCell ref="H11:I11"/>
    <mergeCell ref="H10:I10"/>
    <mergeCell ref="H9:I9"/>
    <mergeCell ref="H8:I8"/>
    <mergeCell ref="H14:I14"/>
  </mergeCells>
  <hyperlinks>
    <hyperlink ref="Q2:R2" location="'EU fondovi'!A1" display="EU fondovi" xr:uid="{14CB4704-42D9-4EFC-AEA0-34766BB8C619}"/>
    <hyperlink ref="A2:B2" location="Naručitelji!A1" display="Naručitelji" xr:uid="{8698B0A5-3229-4BC5-8E31-2CA95F346E35}"/>
    <hyperlink ref="C2:D2" location="Ponuditelji!A1" display="Ponuditelji" xr:uid="{8B612A1F-47A7-4478-B042-EB50951D85AA}"/>
    <hyperlink ref="E2:F2" location="'Vrijednost JN'!A1" display="Vrijednost JN" xr:uid="{15A6D7CD-6D9E-4A64-A95F-073874D85C17}"/>
    <hyperlink ref="G2:H2" location="'NUTS kodovi'!A1" display="NUTS kodovi" xr:uid="{46254547-ECD4-4925-B33C-860515CC2EB7}"/>
    <hyperlink ref="I2:J2" location="'Postupci JN'!A1" display="Postupci JN" xr:uid="{B72360EE-B40D-4FE9-B7D9-66167B744407}"/>
    <hyperlink ref="K2:L2" location="ENP!A1" display="ENP" xr:uid="{80360A04-0549-472A-A3C6-88353D9D6C9C}"/>
    <hyperlink ref="M2:N2" location="'OS i DSN'!A1" display="OS i DSN" xr:uid="{50357CCC-3C37-432A-9430-87BC44F96DDD}"/>
    <hyperlink ref="O2:P2" location="'Jednostavna nabava'!A1" display="Jednostavna" xr:uid="{B8EF7EF4-0B2E-402C-B650-3793D026FDD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74BC-9105-42FC-911C-4D0A5A0DE889}">
  <dimension ref="A1:S16"/>
  <sheetViews>
    <sheetView workbookViewId="0">
      <selection activeCell="G2" sqref="G2:H2"/>
    </sheetView>
  </sheetViews>
  <sheetFormatPr defaultRowHeight="15" x14ac:dyDescent="0.25"/>
  <cols>
    <col min="1" max="18" width="10.7109375" customWidth="1"/>
  </cols>
  <sheetData>
    <row r="1" spans="1:19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thickTop="1" thickBot="1" x14ac:dyDescent="0.35">
      <c r="A2" s="36" t="s">
        <v>1</v>
      </c>
      <c r="B2" s="37"/>
      <c r="C2" s="46" t="s">
        <v>2</v>
      </c>
      <c r="D2" s="46"/>
      <c r="E2" s="36" t="s">
        <v>3</v>
      </c>
      <c r="F2" s="47"/>
      <c r="G2" s="36" t="s">
        <v>4</v>
      </c>
      <c r="H2" s="47"/>
      <c r="I2" s="53" t="s">
        <v>5</v>
      </c>
      <c r="J2" s="44"/>
      <c r="K2" s="36" t="s">
        <v>6</v>
      </c>
      <c r="L2" s="47"/>
      <c r="M2" s="36" t="s">
        <v>7</v>
      </c>
      <c r="N2" s="47"/>
      <c r="O2" s="36" t="s">
        <v>8</v>
      </c>
      <c r="P2" s="37"/>
      <c r="Q2" s="36" t="s">
        <v>9</v>
      </c>
      <c r="R2" s="37"/>
      <c r="S2" s="3"/>
    </row>
    <row r="3" spans="1:19" ht="15.75" thickTop="1" x14ac:dyDescent="0.25"/>
    <row r="4" spans="1:19" ht="20.25" thickBot="1" x14ac:dyDescent="0.35">
      <c r="B4" s="22" t="s">
        <v>171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9" ht="18.75" thickTop="1" thickBot="1" x14ac:dyDescent="0.35">
      <c r="B5" s="55" t="s">
        <v>172</v>
      </c>
      <c r="C5" s="55"/>
      <c r="D5" s="55"/>
      <c r="E5" s="55"/>
      <c r="F5" s="55"/>
      <c r="G5" s="56" t="s">
        <v>173</v>
      </c>
      <c r="H5" s="56"/>
      <c r="I5" s="56"/>
      <c r="J5" s="56" t="s">
        <v>174</v>
      </c>
      <c r="K5" s="56"/>
      <c r="L5" s="56"/>
      <c r="M5" s="56" t="s">
        <v>175</v>
      </c>
      <c r="N5" s="56"/>
      <c r="O5" s="56"/>
      <c r="P5" s="56" t="s">
        <v>85</v>
      </c>
      <c r="Q5" s="56"/>
      <c r="R5" s="56"/>
    </row>
    <row r="6" spans="1:19" ht="16.5" thickTop="1" thickBot="1" x14ac:dyDescent="0.3">
      <c r="B6" s="55"/>
      <c r="C6" s="55"/>
      <c r="D6" s="55"/>
      <c r="E6" s="55"/>
      <c r="F6" s="55"/>
      <c r="G6" s="4" t="s">
        <v>176</v>
      </c>
      <c r="H6" s="38" t="s">
        <v>177</v>
      </c>
      <c r="I6" s="38"/>
      <c r="J6" s="4" t="s">
        <v>176</v>
      </c>
      <c r="K6" s="38" t="s">
        <v>177</v>
      </c>
      <c r="L6" s="38"/>
      <c r="M6" s="4" t="s">
        <v>176</v>
      </c>
      <c r="N6" s="38" t="s">
        <v>177</v>
      </c>
      <c r="O6" s="38"/>
      <c r="P6" s="4" t="s">
        <v>176</v>
      </c>
      <c r="Q6" s="38" t="s">
        <v>177</v>
      </c>
      <c r="R6" s="38"/>
    </row>
    <row r="7" spans="1:19" ht="15.75" thickTop="1" x14ac:dyDescent="0.25">
      <c r="B7" t="s">
        <v>178</v>
      </c>
      <c r="G7">
        <v>19035</v>
      </c>
      <c r="H7" s="58">
        <v>2722102103</v>
      </c>
      <c r="I7" s="58"/>
      <c r="J7">
        <v>4861</v>
      </c>
      <c r="K7" s="51">
        <v>7243171751</v>
      </c>
      <c r="L7" s="51"/>
      <c r="M7">
        <v>7435</v>
      </c>
      <c r="N7" s="51">
        <v>1587499012</v>
      </c>
      <c r="O7" s="51"/>
      <c r="P7">
        <v>31331</v>
      </c>
      <c r="Q7" s="51">
        <v>11552772865</v>
      </c>
      <c r="R7" s="51"/>
    </row>
    <row r="8" spans="1:19" x14ac:dyDescent="0.25">
      <c r="B8" t="s">
        <v>179</v>
      </c>
      <c r="G8">
        <v>66</v>
      </c>
      <c r="H8" s="58">
        <v>41705572</v>
      </c>
      <c r="I8" s="58"/>
      <c r="J8">
        <v>3</v>
      </c>
      <c r="K8" s="51">
        <v>1625215</v>
      </c>
      <c r="L8" s="51"/>
      <c r="M8">
        <v>42</v>
      </c>
      <c r="N8" s="51">
        <v>38093065</v>
      </c>
      <c r="O8" s="51"/>
      <c r="P8">
        <v>111</v>
      </c>
      <c r="Q8" s="51">
        <v>81423852</v>
      </c>
      <c r="R8" s="51"/>
    </row>
    <row r="9" spans="1:19" x14ac:dyDescent="0.25">
      <c r="B9" t="s">
        <v>180</v>
      </c>
      <c r="G9">
        <v>0</v>
      </c>
      <c r="H9" s="58">
        <v>0</v>
      </c>
      <c r="I9" s="58"/>
      <c r="J9">
        <v>0</v>
      </c>
      <c r="K9" s="51">
        <v>0</v>
      </c>
      <c r="L9" s="51"/>
      <c r="M9">
        <v>1</v>
      </c>
      <c r="N9" s="51">
        <v>914444</v>
      </c>
      <c r="O9" s="51"/>
      <c r="P9">
        <v>1</v>
      </c>
      <c r="Q9" s="51">
        <v>914444</v>
      </c>
      <c r="R9" s="51"/>
    </row>
    <row r="10" spans="1:19" x14ac:dyDescent="0.25">
      <c r="B10" t="s">
        <v>181</v>
      </c>
      <c r="G10">
        <v>0</v>
      </c>
      <c r="H10" s="58">
        <v>0</v>
      </c>
      <c r="I10" s="58"/>
      <c r="J10">
        <v>0</v>
      </c>
      <c r="K10" s="51">
        <v>0</v>
      </c>
      <c r="L10" s="51"/>
      <c r="M10">
        <v>0</v>
      </c>
      <c r="N10" s="51">
        <v>0</v>
      </c>
      <c r="O10" s="51"/>
      <c r="P10">
        <v>0</v>
      </c>
      <c r="Q10" s="51">
        <v>0</v>
      </c>
      <c r="R10" s="51"/>
    </row>
    <row r="11" spans="1:19" x14ac:dyDescent="0.25">
      <c r="B11" t="s">
        <v>182</v>
      </c>
      <c r="G11">
        <v>152</v>
      </c>
      <c r="H11" s="58">
        <v>116041264</v>
      </c>
      <c r="I11" s="58"/>
      <c r="J11">
        <v>11</v>
      </c>
      <c r="K11" s="51">
        <v>31407523</v>
      </c>
      <c r="L11" s="51"/>
      <c r="M11">
        <v>77</v>
      </c>
      <c r="N11" s="51">
        <v>80462187</v>
      </c>
      <c r="O11" s="51"/>
      <c r="P11">
        <v>240</v>
      </c>
      <c r="Q11" s="51">
        <v>227910974</v>
      </c>
      <c r="R11" s="51"/>
    </row>
    <row r="12" spans="1:19" x14ac:dyDescent="0.25">
      <c r="B12" t="s">
        <v>183</v>
      </c>
      <c r="G12">
        <v>1064</v>
      </c>
      <c r="H12" s="58">
        <v>118504017</v>
      </c>
      <c r="I12" s="58"/>
      <c r="J12">
        <v>107</v>
      </c>
      <c r="K12" s="51">
        <v>84774408</v>
      </c>
      <c r="L12" s="51"/>
      <c r="M12">
        <v>815</v>
      </c>
      <c r="N12" s="51">
        <v>185894681</v>
      </c>
      <c r="O12" s="51"/>
      <c r="P12">
        <v>1986</v>
      </c>
      <c r="Q12" s="51">
        <v>389173105</v>
      </c>
      <c r="R12" s="51"/>
    </row>
    <row r="13" spans="1:19" x14ac:dyDescent="0.25">
      <c r="B13" t="s">
        <v>184</v>
      </c>
      <c r="G13">
        <v>299</v>
      </c>
      <c r="H13" s="58">
        <v>28157230</v>
      </c>
      <c r="I13" s="58"/>
      <c r="J13">
        <v>25</v>
      </c>
      <c r="K13" s="51">
        <v>1733286</v>
      </c>
      <c r="L13" s="51"/>
      <c r="M13">
        <v>602</v>
      </c>
      <c r="N13" s="51">
        <v>122838550</v>
      </c>
      <c r="O13" s="51"/>
      <c r="P13">
        <v>926</v>
      </c>
      <c r="Q13" s="51">
        <v>152729066</v>
      </c>
      <c r="R13" s="51"/>
    </row>
    <row r="14" spans="1:19" x14ac:dyDescent="0.25">
      <c r="B14" t="s">
        <v>185</v>
      </c>
      <c r="G14">
        <v>0</v>
      </c>
      <c r="H14" s="58">
        <v>0</v>
      </c>
      <c r="I14" s="58"/>
      <c r="J14">
        <v>0</v>
      </c>
      <c r="K14" s="51">
        <v>0</v>
      </c>
      <c r="L14" s="51"/>
      <c r="M14">
        <v>11</v>
      </c>
      <c r="N14" s="51">
        <v>1651731</v>
      </c>
      <c r="O14" s="51"/>
      <c r="P14">
        <v>11</v>
      </c>
      <c r="Q14" s="51">
        <v>1651731</v>
      </c>
      <c r="R14" s="51"/>
    </row>
    <row r="15" spans="1:19" x14ac:dyDescent="0.25">
      <c r="B15" t="s">
        <v>186</v>
      </c>
      <c r="G15">
        <v>6</v>
      </c>
      <c r="H15" s="58">
        <v>7157175</v>
      </c>
      <c r="I15" s="58"/>
      <c r="J15">
        <v>0</v>
      </c>
      <c r="K15" s="51">
        <v>0</v>
      </c>
      <c r="L15" s="51"/>
      <c r="M15">
        <v>21</v>
      </c>
      <c r="N15" s="51">
        <v>22689351</v>
      </c>
      <c r="O15" s="51"/>
      <c r="P15">
        <v>27</v>
      </c>
      <c r="Q15" s="51">
        <v>29846526</v>
      </c>
      <c r="R15" s="51"/>
    </row>
    <row r="16" spans="1:19" x14ac:dyDescent="0.25">
      <c r="B16" s="14" t="s">
        <v>85</v>
      </c>
      <c r="C16" s="14"/>
      <c r="D16" s="14"/>
      <c r="E16" s="14"/>
      <c r="F16" s="14"/>
      <c r="G16" s="14">
        <v>20622</v>
      </c>
      <c r="H16" s="57">
        <v>3033667361</v>
      </c>
      <c r="I16" s="57"/>
      <c r="J16" s="14">
        <v>5007</v>
      </c>
      <c r="K16" s="50">
        <v>7362712182</v>
      </c>
      <c r="L16" s="50"/>
      <c r="M16" s="14">
        <v>8993</v>
      </c>
      <c r="N16" s="50">
        <v>2038391289</v>
      </c>
      <c r="O16" s="50"/>
      <c r="P16" s="14">
        <v>34633</v>
      </c>
      <c r="Q16" s="50">
        <v>12436422563</v>
      </c>
      <c r="R16" s="50"/>
    </row>
  </sheetData>
  <mergeCells count="59">
    <mergeCell ref="H11:I11"/>
    <mergeCell ref="Q2:R2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H10:I10"/>
    <mergeCell ref="H9:I9"/>
    <mergeCell ref="H6:I6"/>
    <mergeCell ref="H8:I8"/>
    <mergeCell ref="H7:I7"/>
    <mergeCell ref="H16:I16"/>
    <mergeCell ref="H15:I15"/>
    <mergeCell ref="H14:I14"/>
    <mergeCell ref="H13:I13"/>
    <mergeCell ref="H12:I12"/>
    <mergeCell ref="Q16:R16"/>
    <mergeCell ref="Q15:R15"/>
    <mergeCell ref="Q14:R14"/>
    <mergeCell ref="Q13:R13"/>
    <mergeCell ref="Q12:R12"/>
    <mergeCell ref="N16:O16"/>
    <mergeCell ref="N15:O15"/>
    <mergeCell ref="N14:O14"/>
    <mergeCell ref="N13:O13"/>
    <mergeCell ref="N12:O12"/>
    <mergeCell ref="Q11:R11"/>
    <mergeCell ref="Q10:R10"/>
    <mergeCell ref="Q9:R9"/>
    <mergeCell ref="Q8:R8"/>
    <mergeCell ref="Q7:R7"/>
    <mergeCell ref="K16:L16"/>
    <mergeCell ref="K15:L15"/>
    <mergeCell ref="K14:L14"/>
    <mergeCell ref="K13:L13"/>
    <mergeCell ref="K12:L12"/>
    <mergeCell ref="N11:O11"/>
    <mergeCell ref="N10:O10"/>
    <mergeCell ref="N9:O9"/>
    <mergeCell ref="N8:O8"/>
    <mergeCell ref="N7:O7"/>
    <mergeCell ref="K11:L11"/>
    <mergeCell ref="K10:L10"/>
    <mergeCell ref="K9:L9"/>
    <mergeCell ref="K8:L8"/>
    <mergeCell ref="K7:L7"/>
    <mergeCell ref="B5:F6"/>
    <mergeCell ref="N6:O6"/>
    <mergeCell ref="Q6:R6"/>
    <mergeCell ref="P5:R5"/>
    <mergeCell ref="M5:O5"/>
    <mergeCell ref="J5:L5"/>
    <mergeCell ref="G5:I5"/>
    <mergeCell ref="K6:L6"/>
  </mergeCells>
  <hyperlinks>
    <hyperlink ref="Q2:R2" location="'EU fondovi'!A1" display="EU fondovi" xr:uid="{AB18CD2F-3261-4AD9-8B67-B4F222A5990B}"/>
    <hyperlink ref="A2:B2" location="Naručitelji!A1" display="Naručitelji" xr:uid="{47A20A99-5720-4183-897F-E6AA17AF3AFA}"/>
    <hyperlink ref="C2:D2" location="Ponuditelji!A1" display="Ponuditelji" xr:uid="{B4973B4D-AA8A-491C-B1FE-031E0BA139A2}"/>
    <hyperlink ref="E2:F2" location="'Vrijednost JN'!A1" display="Vrijednost JN" xr:uid="{E9B93CD4-FF52-40E1-A3E3-6D506B367ED6}"/>
    <hyperlink ref="G2:H2" location="'NUTS kodovi'!A1" display="NUTS kodovi" xr:uid="{F289B064-550E-43F7-BF78-0CC14BF34059}"/>
    <hyperlink ref="I2:J2" location="'Postupci JN'!A1" display="Postupci JN" xr:uid="{7EC51DEB-CB14-4101-864D-8A8CE7083BEF}"/>
    <hyperlink ref="K2:L2" location="ENP!A1" display="ENP" xr:uid="{5AF9D5AF-710D-412B-B030-349F027F9855}"/>
    <hyperlink ref="M2:N2" location="'OS i DSN'!A1" display="OS i DSN" xr:uid="{1BC4BB7B-1329-4D52-86A7-A226A75D4440}"/>
    <hyperlink ref="O2:P2" location="'Jednostavna nabava'!A1" display="Jednostavna" xr:uid="{C0CEA47D-3042-4929-B7A4-43E60B1E01E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219D-C6F8-4035-986C-7FA7FA96DD79}">
  <dimension ref="A1:S8"/>
  <sheetViews>
    <sheetView workbookViewId="0">
      <selection activeCell="F31" sqref="F31"/>
    </sheetView>
  </sheetViews>
  <sheetFormatPr defaultRowHeight="15" x14ac:dyDescent="0.25"/>
  <cols>
    <col min="1" max="18" width="10.7109375" customWidth="1"/>
  </cols>
  <sheetData>
    <row r="1" spans="1:19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thickTop="1" thickBot="1" x14ac:dyDescent="0.35">
      <c r="A2" s="36" t="s">
        <v>1</v>
      </c>
      <c r="B2" s="37"/>
      <c r="C2" s="46" t="s">
        <v>2</v>
      </c>
      <c r="D2" s="46"/>
      <c r="E2" s="36" t="s">
        <v>3</v>
      </c>
      <c r="F2" s="47"/>
      <c r="G2" s="36" t="s">
        <v>4</v>
      </c>
      <c r="H2" s="47"/>
      <c r="I2" s="36" t="s">
        <v>5</v>
      </c>
      <c r="J2" s="47"/>
      <c r="K2" s="53" t="s">
        <v>6</v>
      </c>
      <c r="L2" s="44"/>
      <c r="M2" s="36" t="s">
        <v>7</v>
      </c>
      <c r="N2" s="47"/>
      <c r="O2" s="36" t="s">
        <v>8</v>
      </c>
      <c r="P2" s="37"/>
      <c r="Q2" s="36" t="s">
        <v>9</v>
      </c>
      <c r="R2" s="37"/>
      <c r="S2" s="3"/>
    </row>
    <row r="3" spans="1:19" ht="15.75" thickTop="1" x14ac:dyDescent="0.25"/>
    <row r="4" spans="1:19" ht="20.25" thickBot="1" x14ac:dyDescent="0.35">
      <c r="J4" s="22" t="s">
        <v>196</v>
      </c>
      <c r="K4" s="22"/>
      <c r="L4" s="22"/>
      <c r="M4" s="22"/>
      <c r="N4" s="22"/>
      <c r="O4" s="22"/>
      <c r="P4" s="22"/>
      <c r="Q4" s="22"/>
      <c r="R4" s="22"/>
    </row>
    <row r="5" spans="1:19" ht="18.75" thickTop="1" thickBot="1" x14ac:dyDescent="0.35">
      <c r="D5" t="s">
        <v>177</v>
      </c>
      <c r="J5" s="56" t="s">
        <v>6</v>
      </c>
      <c r="K5" s="56"/>
      <c r="L5" s="56"/>
      <c r="M5" s="56" t="s">
        <v>195</v>
      </c>
      <c r="N5" s="56"/>
      <c r="O5" s="56"/>
      <c r="P5" s="56" t="s">
        <v>85</v>
      </c>
      <c r="Q5" s="56"/>
      <c r="R5" s="56"/>
    </row>
    <row r="6" spans="1:19" ht="15.75" thickTop="1" x14ac:dyDescent="0.25">
      <c r="B6" t="s">
        <v>6</v>
      </c>
      <c r="D6" s="51">
        <v>12077691279.474918</v>
      </c>
      <c r="E6" s="51"/>
      <c r="J6" t="s">
        <v>176</v>
      </c>
      <c r="K6" s="59" t="s">
        <v>177</v>
      </c>
      <c r="L6" s="59"/>
      <c r="M6" t="s">
        <v>176</v>
      </c>
      <c r="N6" s="59" t="s">
        <v>177</v>
      </c>
      <c r="O6" s="59"/>
      <c r="P6" t="s">
        <v>176</v>
      </c>
      <c r="Q6" s="59" t="s">
        <v>177</v>
      </c>
      <c r="R6" s="59"/>
    </row>
    <row r="7" spans="1:19" x14ac:dyDescent="0.25">
      <c r="B7" t="s">
        <v>197</v>
      </c>
      <c r="D7" s="51">
        <v>329489177.05156422</v>
      </c>
      <c r="E7" s="51"/>
      <c r="J7">
        <v>32126</v>
      </c>
      <c r="K7" s="51">
        <v>12077691279.474918</v>
      </c>
      <c r="L7" s="51"/>
      <c r="M7">
        <v>2486</v>
      </c>
      <c r="N7" s="51">
        <v>329489177.05156422</v>
      </c>
      <c r="O7" s="51"/>
      <c r="P7">
        <v>34612</v>
      </c>
      <c r="Q7" s="51">
        <v>12407180456.526482</v>
      </c>
      <c r="R7" s="51"/>
    </row>
    <row r="8" spans="1:19" x14ac:dyDescent="0.25">
      <c r="D8" s="51"/>
      <c r="E8" s="51"/>
    </row>
  </sheetData>
  <mergeCells count="22">
    <mergeCell ref="Q2:R2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D6:E6"/>
    <mergeCell ref="D7:E7"/>
    <mergeCell ref="D8:E8"/>
    <mergeCell ref="P5:R5"/>
    <mergeCell ref="M5:O5"/>
    <mergeCell ref="J5:L5"/>
    <mergeCell ref="Q7:R7"/>
    <mergeCell ref="Q6:R6"/>
    <mergeCell ref="N7:O7"/>
    <mergeCell ref="N6:O6"/>
    <mergeCell ref="K7:L7"/>
    <mergeCell ref="K6:L6"/>
  </mergeCells>
  <hyperlinks>
    <hyperlink ref="Q2:R2" location="'EU fondovi'!A1" display="EU fondovi" xr:uid="{C83591DB-7A31-4948-A041-CAECDD450151}"/>
    <hyperlink ref="A2:B2" location="Naručitelji!A1" display="Naručitelji" xr:uid="{5848786C-D5FE-4EA0-BFA1-44EF448D537A}"/>
    <hyperlink ref="C2:D2" location="Ponuditelji!A1" display="Ponuditelji" xr:uid="{61FB311B-85B4-4BBF-AEA2-5CCB8DA87328}"/>
    <hyperlink ref="E2:F2" location="'Vrijednost JN'!A1" display="Vrijednost JN" xr:uid="{36DF22B7-0328-4F3B-A3C7-59EB25F6B333}"/>
    <hyperlink ref="G2:H2" location="'NUTS kodovi'!A1" display="NUTS kodovi" xr:uid="{A8D12E87-922E-4CA0-9343-811163C2363A}"/>
    <hyperlink ref="I2:J2" location="'Postupci JN'!A1" display="Postupci JN" xr:uid="{4FA4DAD2-89B8-4D7B-9AD0-2A414F475C90}"/>
    <hyperlink ref="K2:L2" location="ENP!A1" display="ENP" xr:uid="{BADC33C5-A2A8-4E06-AC19-D44C5204DC0B}"/>
    <hyperlink ref="M2:N2" location="'OS i DSN'!A1" display="OS i DSN" xr:uid="{302B9E02-24E9-4751-8CE8-A2ADAC3E8285}"/>
    <hyperlink ref="O2:P2" location="'Jednostavna nabava'!A1" display="Jednostavna" xr:uid="{CCF62ECB-DF41-4EF6-A1DC-98C5689A4D5D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4E19-98D0-4729-94A9-45DDA39F4C0E}">
  <dimension ref="A1:S25"/>
  <sheetViews>
    <sheetView workbookViewId="0">
      <selection activeCell="K2" sqref="K2:L2"/>
    </sheetView>
  </sheetViews>
  <sheetFormatPr defaultRowHeight="15" x14ac:dyDescent="0.25"/>
  <cols>
    <col min="1" max="18" width="10.7109375" customWidth="1"/>
  </cols>
  <sheetData>
    <row r="1" spans="1:19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thickTop="1" thickBot="1" x14ac:dyDescent="0.35">
      <c r="A2" s="36" t="s">
        <v>1</v>
      </c>
      <c r="B2" s="37"/>
      <c r="C2" s="46" t="s">
        <v>2</v>
      </c>
      <c r="D2" s="46"/>
      <c r="E2" s="36" t="s">
        <v>3</v>
      </c>
      <c r="F2" s="47"/>
      <c r="G2" s="36" t="s">
        <v>4</v>
      </c>
      <c r="H2" s="47"/>
      <c r="I2" s="36" t="s">
        <v>5</v>
      </c>
      <c r="J2" s="47"/>
      <c r="K2" s="36" t="s">
        <v>6</v>
      </c>
      <c r="L2" s="47"/>
      <c r="M2" s="53" t="s">
        <v>7</v>
      </c>
      <c r="N2" s="44"/>
      <c r="O2" s="36" t="s">
        <v>8</v>
      </c>
      <c r="P2" s="37"/>
      <c r="Q2" s="36" t="s">
        <v>9</v>
      </c>
      <c r="R2" s="37"/>
      <c r="S2" s="3"/>
    </row>
    <row r="3" spans="1:19" ht="15.75" thickTop="1" x14ac:dyDescent="0.25"/>
    <row r="4" spans="1:19" ht="20.25" thickBot="1" x14ac:dyDescent="0.35">
      <c r="B4" s="1" t="s">
        <v>207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ht="18.75" thickTop="1" thickBot="1" x14ac:dyDescent="0.35">
      <c r="B5" s="15" t="s">
        <v>208</v>
      </c>
      <c r="C5" s="15"/>
      <c r="D5" s="15"/>
      <c r="E5" s="15"/>
      <c r="F5" s="15"/>
      <c r="G5" s="56" t="s">
        <v>63</v>
      </c>
      <c r="H5" s="56"/>
      <c r="I5" s="56"/>
      <c r="J5" s="56" t="s">
        <v>64</v>
      </c>
      <c r="K5" s="56"/>
      <c r="L5" s="56"/>
      <c r="M5" s="56" t="s">
        <v>96</v>
      </c>
      <c r="N5" s="56"/>
      <c r="O5" s="56"/>
      <c r="P5" s="56"/>
      <c r="Q5" s="56"/>
    </row>
    <row r="6" spans="1:19" ht="16.5" thickTop="1" thickBot="1" x14ac:dyDescent="0.3">
      <c r="G6" s="4" t="s">
        <v>209</v>
      </c>
      <c r="H6" s="38" t="s">
        <v>177</v>
      </c>
      <c r="I6" s="38"/>
      <c r="J6" s="4" t="s">
        <v>209</v>
      </c>
      <c r="K6" s="38" t="s">
        <v>177</v>
      </c>
      <c r="L6" s="38"/>
      <c r="M6" s="4" t="s">
        <v>209</v>
      </c>
      <c r="N6" s="4" t="s">
        <v>27</v>
      </c>
      <c r="O6" s="4"/>
      <c r="P6" s="4" t="s">
        <v>177</v>
      </c>
      <c r="Q6" s="4" t="s">
        <v>27</v>
      </c>
    </row>
    <row r="7" spans="1:19" x14ac:dyDescent="0.25">
      <c r="B7" s="63" t="s">
        <v>210</v>
      </c>
      <c r="C7" s="63"/>
      <c r="D7" s="63"/>
      <c r="E7" s="63"/>
      <c r="F7" s="63"/>
      <c r="G7" s="28">
        <v>4150</v>
      </c>
      <c r="H7" s="62">
        <v>1848825175</v>
      </c>
      <c r="I7" s="62"/>
      <c r="J7" s="28">
        <v>937</v>
      </c>
      <c r="K7" s="62">
        <v>514275550</v>
      </c>
      <c r="L7" s="62"/>
      <c r="M7" s="28">
        <v>5087</v>
      </c>
      <c r="N7" s="28">
        <v>90.6</v>
      </c>
      <c r="O7" s="62">
        <v>2363100725</v>
      </c>
      <c r="P7" s="62"/>
      <c r="Q7" s="28">
        <v>82.5</v>
      </c>
    </row>
    <row r="8" spans="1:19" x14ac:dyDescent="0.25">
      <c r="B8" t="s">
        <v>211</v>
      </c>
      <c r="G8">
        <v>3246</v>
      </c>
      <c r="H8" s="60">
        <v>1038251127</v>
      </c>
      <c r="I8" s="60"/>
      <c r="J8">
        <v>350</v>
      </c>
      <c r="K8" s="60">
        <v>214062899</v>
      </c>
      <c r="L8" s="60"/>
      <c r="M8">
        <v>3596</v>
      </c>
      <c r="N8">
        <v>64</v>
      </c>
      <c r="O8" s="60">
        <v>1252314026</v>
      </c>
      <c r="P8" s="60"/>
      <c r="Q8">
        <v>43.7</v>
      </c>
    </row>
    <row r="9" spans="1:19" x14ac:dyDescent="0.25">
      <c r="B9" t="s">
        <v>212</v>
      </c>
      <c r="G9">
        <v>122</v>
      </c>
      <c r="H9" s="60">
        <v>111198113</v>
      </c>
      <c r="I9" s="60"/>
      <c r="J9">
        <v>125</v>
      </c>
      <c r="K9" s="60">
        <v>84926444</v>
      </c>
      <c r="L9" s="60"/>
      <c r="M9">
        <v>247</v>
      </c>
      <c r="N9">
        <v>4.4000000000000004</v>
      </c>
      <c r="O9" s="60">
        <v>196124556</v>
      </c>
      <c r="P9" s="60"/>
      <c r="Q9">
        <v>6.8</v>
      </c>
    </row>
    <row r="10" spans="1:19" x14ac:dyDescent="0.25">
      <c r="B10" t="s">
        <v>213</v>
      </c>
      <c r="G10">
        <v>782</v>
      </c>
      <c r="H10" s="60">
        <v>699375935</v>
      </c>
      <c r="I10" s="60"/>
      <c r="J10">
        <v>462</v>
      </c>
      <c r="K10" s="60">
        <v>215286208</v>
      </c>
      <c r="L10" s="60"/>
      <c r="M10">
        <v>1244</v>
      </c>
      <c r="N10">
        <v>22.1</v>
      </c>
      <c r="O10" s="60">
        <v>914662143</v>
      </c>
      <c r="P10" s="60"/>
      <c r="Q10">
        <v>31.9</v>
      </c>
    </row>
    <row r="11" spans="1:19" x14ac:dyDescent="0.25">
      <c r="B11" s="63" t="s">
        <v>214</v>
      </c>
      <c r="C11" s="63"/>
      <c r="D11" s="63"/>
      <c r="E11" s="63"/>
      <c r="F11" s="63"/>
      <c r="G11" s="28">
        <v>452</v>
      </c>
      <c r="H11" s="62">
        <v>361546170</v>
      </c>
      <c r="I11" s="62"/>
      <c r="J11" s="28">
        <v>78</v>
      </c>
      <c r="K11" s="62">
        <v>139622757</v>
      </c>
      <c r="L11" s="62"/>
      <c r="M11" s="28">
        <v>530</v>
      </c>
      <c r="N11" s="28">
        <v>9.4</v>
      </c>
      <c r="O11" s="62">
        <v>501168927</v>
      </c>
      <c r="P11" s="62"/>
      <c r="Q11" s="28">
        <v>17.5</v>
      </c>
    </row>
    <row r="12" spans="1:19" x14ac:dyDescent="0.25">
      <c r="B12" t="s">
        <v>211</v>
      </c>
      <c r="G12">
        <v>295</v>
      </c>
      <c r="H12" s="60">
        <v>208963199</v>
      </c>
      <c r="I12" s="60"/>
      <c r="J12">
        <v>64</v>
      </c>
      <c r="K12" s="60">
        <v>104147387</v>
      </c>
      <c r="L12" s="60"/>
      <c r="M12">
        <v>359</v>
      </c>
      <c r="N12">
        <v>6.4</v>
      </c>
      <c r="O12" s="60">
        <v>313110586</v>
      </c>
      <c r="P12" s="60"/>
      <c r="Q12">
        <v>10.9</v>
      </c>
    </row>
    <row r="13" spans="1:19" x14ac:dyDescent="0.25">
      <c r="B13" t="s">
        <v>212</v>
      </c>
      <c r="G13">
        <v>25</v>
      </c>
      <c r="H13" s="60">
        <v>37419296</v>
      </c>
      <c r="I13" s="60"/>
      <c r="J13">
        <v>2</v>
      </c>
      <c r="K13" s="60">
        <v>521971</v>
      </c>
      <c r="L13" s="60"/>
      <c r="M13">
        <v>27</v>
      </c>
      <c r="N13">
        <v>0.5</v>
      </c>
      <c r="O13" s="60">
        <v>37941267</v>
      </c>
      <c r="P13" s="60"/>
      <c r="Q13">
        <v>1.3</v>
      </c>
    </row>
    <row r="14" spans="1:19" x14ac:dyDescent="0.25">
      <c r="B14" t="s">
        <v>213</v>
      </c>
      <c r="G14">
        <v>132</v>
      </c>
      <c r="H14" s="60">
        <v>115163675</v>
      </c>
      <c r="I14" s="60"/>
      <c r="J14">
        <v>12</v>
      </c>
      <c r="K14" s="60">
        <v>34953399</v>
      </c>
      <c r="L14" s="60"/>
      <c r="M14">
        <v>144</v>
      </c>
      <c r="N14">
        <v>2.6</v>
      </c>
      <c r="O14" s="60">
        <v>150117074</v>
      </c>
      <c r="P14" s="60"/>
      <c r="Q14">
        <v>5.2</v>
      </c>
    </row>
    <row r="15" spans="1:19" x14ac:dyDescent="0.25">
      <c r="B15" s="14" t="s">
        <v>96</v>
      </c>
      <c r="C15" s="14"/>
      <c r="D15" s="14"/>
      <c r="E15" s="14"/>
      <c r="F15" s="14"/>
      <c r="G15" s="14">
        <v>4602</v>
      </c>
      <c r="H15" s="61">
        <v>2210371345</v>
      </c>
      <c r="I15" s="61"/>
      <c r="J15" s="14">
        <v>1015</v>
      </c>
      <c r="K15" s="61">
        <v>653898307</v>
      </c>
      <c r="L15" s="61"/>
      <c r="M15" s="14">
        <v>5617</v>
      </c>
      <c r="N15" s="14">
        <v>100</v>
      </c>
      <c r="O15" s="61">
        <v>2864269652</v>
      </c>
      <c r="P15" s="61"/>
      <c r="Q15" s="14">
        <v>100</v>
      </c>
    </row>
    <row r="19" spans="2:13" ht="20.25" thickBot="1" x14ac:dyDescent="0.35">
      <c r="B19" s="43" t="s">
        <v>215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2:13" ht="18.75" thickTop="1" thickBot="1" x14ac:dyDescent="0.35">
      <c r="B20" s="56" t="s">
        <v>216</v>
      </c>
      <c r="C20" s="56"/>
      <c r="D20" s="56"/>
      <c r="E20" s="56" t="s">
        <v>63</v>
      </c>
      <c r="F20" s="56"/>
      <c r="G20" s="56"/>
      <c r="H20" s="56" t="s">
        <v>64</v>
      </c>
      <c r="I20" s="56"/>
      <c r="J20" s="56"/>
      <c r="K20" s="56" t="s">
        <v>96</v>
      </c>
      <c r="L20" s="56"/>
      <c r="M20" s="56"/>
    </row>
    <row r="21" spans="2:13" ht="16.5" thickTop="1" thickBot="1" x14ac:dyDescent="0.3">
      <c r="E21" s="8" t="s">
        <v>209</v>
      </c>
      <c r="F21" s="38" t="s">
        <v>177</v>
      </c>
      <c r="G21" s="38"/>
      <c r="H21" s="8" t="s">
        <v>209</v>
      </c>
      <c r="I21" s="38" t="s">
        <v>177</v>
      </c>
      <c r="J21" s="38"/>
      <c r="K21" s="8" t="s">
        <v>209</v>
      </c>
      <c r="L21" s="38" t="s">
        <v>177</v>
      </c>
      <c r="M21" s="38"/>
    </row>
    <row r="22" spans="2:13" x14ac:dyDescent="0.25">
      <c r="B22" s="14" t="s">
        <v>217</v>
      </c>
      <c r="C22" s="14"/>
      <c r="D22" s="14"/>
      <c r="E22" s="14">
        <v>5889</v>
      </c>
      <c r="F22" s="61">
        <v>687831564.14999998</v>
      </c>
      <c r="G22" s="61"/>
      <c r="H22" s="14">
        <v>849</v>
      </c>
      <c r="I22" s="61">
        <v>151889551.75</v>
      </c>
      <c r="J22" s="61"/>
      <c r="K22" s="14">
        <v>6738</v>
      </c>
      <c r="L22" s="61">
        <v>839721115.89999998</v>
      </c>
      <c r="M22" s="61"/>
    </row>
    <row r="23" spans="2:13" x14ac:dyDescent="0.25">
      <c r="B23" t="s">
        <v>211</v>
      </c>
      <c r="E23">
        <v>3689</v>
      </c>
      <c r="F23" s="60">
        <v>347559429.88</v>
      </c>
      <c r="G23" s="60"/>
      <c r="H23">
        <v>277</v>
      </c>
      <c r="I23" s="60">
        <v>56534667.619999997</v>
      </c>
      <c r="J23" s="60"/>
      <c r="K23">
        <v>3966</v>
      </c>
      <c r="L23" s="60">
        <v>404094097.5</v>
      </c>
      <c r="M23" s="60"/>
    </row>
    <row r="24" spans="2:13" x14ac:dyDescent="0.25">
      <c r="B24" t="s">
        <v>212</v>
      </c>
      <c r="E24">
        <v>117</v>
      </c>
      <c r="F24" s="60">
        <v>30329763.030000001</v>
      </c>
      <c r="G24" s="60"/>
      <c r="H24">
        <v>273</v>
      </c>
      <c r="I24" s="60">
        <v>13403612.539999999</v>
      </c>
      <c r="J24" s="60"/>
      <c r="K24">
        <v>390</v>
      </c>
      <c r="L24" s="60">
        <v>43733375.57</v>
      </c>
      <c r="M24" s="60"/>
    </row>
    <row r="25" spans="2:13" x14ac:dyDescent="0.25">
      <c r="B25" t="s">
        <v>213</v>
      </c>
      <c r="E25">
        <v>2083</v>
      </c>
      <c r="F25" s="60">
        <v>309942371.24000001</v>
      </c>
      <c r="G25" s="60"/>
      <c r="H25">
        <v>299</v>
      </c>
      <c r="I25" s="60">
        <v>81951271.590000004</v>
      </c>
      <c r="J25" s="60"/>
      <c r="K25">
        <v>2382</v>
      </c>
      <c r="L25" s="60">
        <v>391893642.83000004</v>
      </c>
      <c r="M25" s="60"/>
    </row>
  </sheetData>
  <mergeCells count="64">
    <mergeCell ref="H6:I6"/>
    <mergeCell ref="K6:L6"/>
    <mergeCell ref="Q2:R2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G5:I5"/>
    <mergeCell ref="J5:L5"/>
    <mergeCell ref="M5:Q5"/>
    <mergeCell ref="O15:P15"/>
    <mergeCell ref="O14:P14"/>
    <mergeCell ref="O13:P13"/>
    <mergeCell ref="O12:P12"/>
    <mergeCell ref="O11:P11"/>
    <mergeCell ref="K15:L15"/>
    <mergeCell ref="K14:L14"/>
    <mergeCell ref="K13:L13"/>
    <mergeCell ref="K12:L12"/>
    <mergeCell ref="K11:L11"/>
    <mergeCell ref="H15:I15"/>
    <mergeCell ref="H14:I14"/>
    <mergeCell ref="H13:I13"/>
    <mergeCell ref="H12:I12"/>
    <mergeCell ref="H11:I11"/>
    <mergeCell ref="B11:F11"/>
    <mergeCell ref="B7:F7"/>
    <mergeCell ref="K8:L8"/>
    <mergeCell ref="K7:L7"/>
    <mergeCell ref="H9:I9"/>
    <mergeCell ref="H10:I10"/>
    <mergeCell ref="H8:I8"/>
    <mergeCell ref="H7:I7"/>
    <mergeCell ref="O9:P9"/>
    <mergeCell ref="O8:P8"/>
    <mergeCell ref="O7:P7"/>
    <mergeCell ref="K10:L10"/>
    <mergeCell ref="K9:L9"/>
    <mergeCell ref="O10:P10"/>
    <mergeCell ref="I25:J25"/>
    <mergeCell ref="I24:J24"/>
    <mergeCell ref="I23:J23"/>
    <mergeCell ref="I22:J22"/>
    <mergeCell ref="I21:J21"/>
    <mergeCell ref="L25:M25"/>
    <mergeCell ref="L24:M24"/>
    <mergeCell ref="L23:M23"/>
    <mergeCell ref="L21:M21"/>
    <mergeCell ref="L22:M22"/>
    <mergeCell ref="B19:M19"/>
    <mergeCell ref="B20:D20"/>
    <mergeCell ref="E20:G20"/>
    <mergeCell ref="H20:J20"/>
    <mergeCell ref="K20:M20"/>
    <mergeCell ref="F25:G25"/>
    <mergeCell ref="F24:G24"/>
    <mergeCell ref="F23:G23"/>
    <mergeCell ref="F22:G22"/>
    <mergeCell ref="F21:G21"/>
  </mergeCells>
  <hyperlinks>
    <hyperlink ref="Q2:R2" location="'EU fondovi'!A1" display="EU fondovi" xr:uid="{E8B63E2B-F6B4-4F6F-9969-35388292285D}"/>
    <hyperlink ref="A2:B2" location="Naručitelji!A1" display="Naručitelji" xr:uid="{45DCB684-20AD-4F3F-A4F1-B5EBABE142E1}"/>
    <hyperlink ref="C2:D2" location="Ponuditelji!A1" display="Ponuditelji" xr:uid="{75059FAC-2607-45F1-89B5-92EC3F976348}"/>
    <hyperlink ref="E2:F2" location="'Vrijednost JN'!A1" display="Vrijednost JN" xr:uid="{76F2C099-7A2B-4CD3-8976-8086363E8C2F}"/>
    <hyperlink ref="G2:H2" location="'NUTS kodovi'!A1" display="NUTS kodovi" xr:uid="{746D6A32-046D-41A3-B0C4-4CD801F90A1C}"/>
    <hyperlink ref="I2:J2" location="'Postupci JN'!A1" display="Postupci JN" xr:uid="{6E983818-3F7C-4120-B5BB-3056BB5003AB}"/>
    <hyperlink ref="K2:L2" location="ENP!A1" display="ENP" xr:uid="{F8096730-A331-4AAA-9502-53AC6C825BB0}"/>
    <hyperlink ref="M2:N2" location="'OS i DSN'!A1" display="OS i DSN" xr:uid="{386CABDD-1328-4C03-9888-95BAF2430604}"/>
    <hyperlink ref="O2:P2" location="'Jednostavna nabava'!A1" display="Jednostavna" xr:uid="{A140AD7B-1D72-4F36-AFBF-86E7C73B51B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3D94-8F8A-46A5-89E1-21B04E35CF21}">
  <dimension ref="A1:S24"/>
  <sheetViews>
    <sheetView workbookViewId="0">
      <selection activeCell="M2" sqref="M2:N2"/>
    </sheetView>
  </sheetViews>
  <sheetFormatPr defaultRowHeight="15" x14ac:dyDescent="0.25"/>
  <cols>
    <col min="1" max="18" width="10.7109375" customWidth="1"/>
  </cols>
  <sheetData>
    <row r="1" spans="1:19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thickTop="1" thickBot="1" x14ac:dyDescent="0.35">
      <c r="A2" s="36" t="s">
        <v>1</v>
      </c>
      <c r="B2" s="37"/>
      <c r="C2" s="46" t="s">
        <v>2</v>
      </c>
      <c r="D2" s="46"/>
      <c r="E2" s="36" t="s">
        <v>3</v>
      </c>
      <c r="F2" s="47"/>
      <c r="G2" s="36" t="s">
        <v>4</v>
      </c>
      <c r="H2" s="47"/>
      <c r="I2" s="36" t="s">
        <v>5</v>
      </c>
      <c r="J2" s="47"/>
      <c r="K2" s="36" t="s">
        <v>6</v>
      </c>
      <c r="L2" s="47"/>
      <c r="M2" s="36" t="s">
        <v>7</v>
      </c>
      <c r="N2" s="47"/>
      <c r="O2" s="53" t="s">
        <v>8</v>
      </c>
      <c r="P2" s="45"/>
      <c r="Q2" s="36" t="s">
        <v>9</v>
      </c>
      <c r="R2" s="37"/>
      <c r="S2" s="3"/>
    </row>
    <row r="3" spans="1:19" ht="15.75" thickTop="1" x14ac:dyDescent="0.25"/>
    <row r="4" spans="1:19" ht="18" thickBot="1" x14ac:dyDescent="0.35">
      <c r="B4" s="15" t="s">
        <v>206</v>
      </c>
      <c r="C4" s="15"/>
      <c r="D4" s="15"/>
      <c r="E4" s="56" t="s">
        <v>198</v>
      </c>
      <c r="F4" s="56"/>
      <c r="G4" s="56"/>
      <c r="H4" s="2" t="s">
        <v>27</v>
      </c>
    </row>
    <row r="5" spans="1:19" ht="16.5" thickTop="1" thickBot="1" x14ac:dyDescent="0.3">
      <c r="B5" s="38" t="s">
        <v>93</v>
      </c>
      <c r="C5" s="38"/>
      <c r="D5" s="38"/>
      <c r="E5" s="38"/>
      <c r="F5" s="38"/>
      <c r="G5" s="38"/>
      <c r="H5" s="38"/>
    </row>
    <row r="6" spans="1:19" x14ac:dyDescent="0.25">
      <c r="B6" t="s">
        <v>199</v>
      </c>
      <c r="F6" s="51">
        <v>728640269</v>
      </c>
      <c r="G6" s="51"/>
      <c r="H6">
        <v>0.39739999999999998</v>
      </c>
    </row>
    <row r="7" spans="1:19" x14ac:dyDescent="0.25">
      <c r="B7" t="s">
        <v>200</v>
      </c>
      <c r="F7" s="51">
        <v>348505100</v>
      </c>
      <c r="G7" s="51"/>
      <c r="H7">
        <v>0.19009999999999999</v>
      </c>
    </row>
    <row r="8" spans="1:19" x14ac:dyDescent="0.25">
      <c r="B8" t="s">
        <v>201</v>
      </c>
      <c r="F8" s="51">
        <v>708571413</v>
      </c>
      <c r="G8" s="51"/>
      <c r="H8">
        <v>0.38640000000000002</v>
      </c>
    </row>
    <row r="9" spans="1:19" x14ac:dyDescent="0.25">
      <c r="B9" s="14" t="s">
        <v>202</v>
      </c>
      <c r="C9" s="14"/>
      <c r="D9" s="14"/>
      <c r="E9" s="14"/>
      <c r="F9" s="50">
        <v>1785716781</v>
      </c>
      <c r="G9" s="50"/>
      <c r="H9" s="14">
        <v>0.97389999999999999</v>
      </c>
    </row>
    <row r="10" spans="1:19" ht="15.75" thickBot="1" x14ac:dyDescent="0.3">
      <c r="B10" s="38" t="s">
        <v>203</v>
      </c>
      <c r="C10" s="38"/>
      <c r="D10" s="38"/>
      <c r="E10" s="38"/>
      <c r="F10" s="38"/>
      <c r="G10" s="38"/>
      <c r="H10" s="38"/>
    </row>
    <row r="11" spans="1:19" x14ac:dyDescent="0.25">
      <c r="B11" t="s">
        <v>199</v>
      </c>
      <c r="F11" s="51">
        <v>8349416</v>
      </c>
      <c r="G11" s="51"/>
      <c r="H11">
        <v>4.5999999999999999E-3</v>
      </c>
    </row>
    <row r="12" spans="1:19" x14ac:dyDescent="0.25">
      <c r="B12" t="s">
        <v>200</v>
      </c>
      <c r="F12" s="51">
        <v>5398376</v>
      </c>
      <c r="G12" s="51"/>
      <c r="H12">
        <v>2.8999999999999998E-3</v>
      </c>
    </row>
    <row r="13" spans="1:19" x14ac:dyDescent="0.25">
      <c r="B13" t="s">
        <v>201</v>
      </c>
      <c r="F13" s="51">
        <v>22988305</v>
      </c>
      <c r="G13" s="51"/>
      <c r="H13">
        <v>1.2500000000000001E-2</v>
      </c>
    </row>
    <row r="14" spans="1:19" x14ac:dyDescent="0.25">
      <c r="B14" s="14" t="s">
        <v>202</v>
      </c>
      <c r="C14" s="14"/>
      <c r="D14" s="14"/>
      <c r="E14" s="14"/>
      <c r="F14" s="50">
        <v>36736098</v>
      </c>
      <c r="G14" s="50"/>
      <c r="H14" s="14">
        <v>0.02</v>
      </c>
    </row>
    <row r="15" spans="1:19" ht="15.75" thickBot="1" x14ac:dyDescent="0.3">
      <c r="B15" s="64" t="s">
        <v>204</v>
      </c>
      <c r="C15" s="64"/>
      <c r="D15" s="64"/>
      <c r="E15" s="64"/>
      <c r="F15" s="64"/>
      <c r="G15" s="64"/>
      <c r="H15" s="64"/>
    </row>
    <row r="16" spans="1:19" x14ac:dyDescent="0.25">
      <c r="B16" t="s">
        <v>199</v>
      </c>
      <c r="F16" s="51">
        <v>1522553</v>
      </c>
      <c r="G16" s="51"/>
      <c r="H16">
        <v>8.0000000000000004E-4</v>
      </c>
    </row>
    <row r="17" spans="2:8" x14ac:dyDescent="0.25">
      <c r="B17" t="s">
        <v>200</v>
      </c>
      <c r="F17" s="51">
        <v>6905546</v>
      </c>
      <c r="G17" s="51"/>
      <c r="H17">
        <v>3.8E-3</v>
      </c>
    </row>
    <row r="18" spans="2:8" x14ac:dyDescent="0.25">
      <c r="B18" t="s">
        <v>201</v>
      </c>
      <c r="F18" s="51">
        <v>2668346</v>
      </c>
      <c r="G18" s="51"/>
      <c r="H18">
        <v>1.5E-3</v>
      </c>
    </row>
    <row r="19" spans="2:8" x14ac:dyDescent="0.25">
      <c r="B19" s="14" t="s">
        <v>202</v>
      </c>
      <c r="C19" s="14"/>
      <c r="D19" s="14"/>
      <c r="E19" s="14"/>
      <c r="F19" s="50">
        <v>11096445</v>
      </c>
      <c r="G19" s="50"/>
      <c r="H19" s="14">
        <v>6.1000000000000004E-3</v>
      </c>
    </row>
    <row r="20" spans="2:8" ht="15.75" thickBot="1" x14ac:dyDescent="0.3">
      <c r="B20" s="38" t="s">
        <v>205</v>
      </c>
      <c r="C20" s="38"/>
      <c r="D20" s="38"/>
      <c r="E20" s="38"/>
      <c r="F20" s="38"/>
      <c r="G20" s="38"/>
      <c r="H20" s="38"/>
    </row>
    <row r="21" spans="2:8" x14ac:dyDescent="0.25">
      <c r="B21" t="s">
        <v>199</v>
      </c>
      <c r="F21" s="51">
        <v>738512238</v>
      </c>
      <c r="G21" s="51"/>
      <c r="H21">
        <v>0.40279999999999999</v>
      </c>
    </row>
    <row r="22" spans="2:8" x14ac:dyDescent="0.25">
      <c r="B22" t="s">
        <v>200</v>
      </c>
      <c r="F22" s="51">
        <v>360809022</v>
      </c>
      <c r="G22" s="51"/>
      <c r="H22">
        <v>0.1968</v>
      </c>
    </row>
    <row r="23" spans="2:8" x14ac:dyDescent="0.25">
      <c r="B23" t="s">
        <v>201</v>
      </c>
      <c r="F23" s="51">
        <v>734228064</v>
      </c>
      <c r="G23" s="51"/>
      <c r="H23">
        <v>0.40039999999999998</v>
      </c>
    </row>
    <row r="24" spans="2:8" x14ac:dyDescent="0.25">
      <c r="B24" s="14" t="s">
        <v>202</v>
      </c>
      <c r="C24" s="14"/>
      <c r="D24" s="14"/>
      <c r="E24" s="14"/>
      <c r="F24" s="50">
        <v>1833549324</v>
      </c>
      <c r="G24" s="50"/>
      <c r="H24" s="14">
        <v>1</v>
      </c>
    </row>
  </sheetData>
  <mergeCells count="31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F12:G12"/>
    <mergeCell ref="F11:G11"/>
    <mergeCell ref="Q2:R2"/>
    <mergeCell ref="B10:H10"/>
    <mergeCell ref="B15:H15"/>
    <mergeCell ref="B5:H5"/>
    <mergeCell ref="F8:G8"/>
    <mergeCell ref="F9:G9"/>
    <mergeCell ref="F7:G7"/>
    <mergeCell ref="F6:G6"/>
    <mergeCell ref="E4:G4"/>
    <mergeCell ref="F18:G18"/>
    <mergeCell ref="F17:G17"/>
    <mergeCell ref="F16:G16"/>
    <mergeCell ref="F14:G14"/>
    <mergeCell ref="F13:G13"/>
    <mergeCell ref="F24:G24"/>
    <mergeCell ref="F23:G23"/>
    <mergeCell ref="F22:G22"/>
    <mergeCell ref="F21:G21"/>
    <mergeCell ref="F19:G19"/>
    <mergeCell ref="B20:H20"/>
  </mergeCells>
  <hyperlinks>
    <hyperlink ref="Q2:R2" location="'EU fondovi'!A1" display="EU fondovi" xr:uid="{9FEC89B0-5409-4121-9F34-A18BCEC2D646}"/>
    <hyperlink ref="A2:B2" location="Naručitelji!A1" display="Naručitelji" xr:uid="{D416FBC1-9D12-40CE-892D-A0A359E3E541}"/>
    <hyperlink ref="C2:D2" location="Ponuditelji!A1" display="Ponuditelji" xr:uid="{AFC5E659-9BAD-4023-98DB-21BB6AE30059}"/>
    <hyperlink ref="E2:F2" location="'Vrijednost JN'!A1" display="Vrijednost JN" xr:uid="{B4534F5E-2E2B-4D08-B201-ED90CFCCC755}"/>
    <hyperlink ref="G2:H2" location="'NUTS kodovi'!A1" display="NUTS kodovi" xr:uid="{47791430-D300-4F7F-8605-541A61CFE690}"/>
    <hyperlink ref="I2:J2" location="'Postupci JN'!A1" display="Postupci JN" xr:uid="{FB4A3FFA-7D69-49A1-8B27-CBC7CBB61FF3}"/>
    <hyperlink ref="K2:L2" location="ENP!A1" display="ENP" xr:uid="{98DF3F5B-D987-482D-BA6E-5000FC5C2886}"/>
    <hyperlink ref="M2:N2" location="'OS i DSN'!A1" display="OS i DSN" xr:uid="{2F8192CA-8771-47A4-B7E8-27EDDB6D62B9}"/>
    <hyperlink ref="O2:P2" location="'Jednostavna nabava'!A1" display="Jednostavna" xr:uid="{28A7C899-4720-4823-88B3-3F28A05DFCF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8233-3340-490A-957F-D303516CDB63}">
  <dimension ref="A1:S41"/>
  <sheetViews>
    <sheetView workbookViewId="0">
      <selection activeCell="O2" sqref="O2:P2"/>
    </sheetView>
  </sheetViews>
  <sheetFormatPr defaultRowHeight="15" x14ac:dyDescent="0.25"/>
  <cols>
    <col min="1" max="18" width="10.7109375" customWidth="1"/>
  </cols>
  <sheetData>
    <row r="1" spans="1:19" ht="20.25" thickBo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18.75" thickTop="1" thickBot="1" x14ac:dyDescent="0.35">
      <c r="A2" s="36" t="s">
        <v>1</v>
      </c>
      <c r="B2" s="37"/>
      <c r="C2" s="46" t="s">
        <v>2</v>
      </c>
      <c r="D2" s="46"/>
      <c r="E2" s="36" t="s">
        <v>3</v>
      </c>
      <c r="F2" s="47"/>
      <c r="G2" s="36" t="s">
        <v>4</v>
      </c>
      <c r="H2" s="47"/>
      <c r="I2" s="36" t="s">
        <v>5</v>
      </c>
      <c r="J2" s="47"/>
      <c r="K2" s="36" t="s">
        <v>6</v>
      </c>
      <c r="L2" s="47"/>
      <c r="M2" s="36" t="s">
        <v>7</v>
      </c>
      <c r="N2" s="47"/>
      <c r="O2" s="36" t="s">
        <v>8</v>
      </c>
      <c r="P2" s="37"/>
      <c r="Q2" s="49" t="s">
        <v>9</v>
      </c>
      <c r="R2" s="49"/>
      <c r="S2" s="3"/>
    </row>
    <row r="3" spans="1:19" ht="15.75" thickTop="1" x14ac:dyDescent="0.25"/>
    <row r="4" spans="1:19" ht="20.25" thickBot="1" x14ac:dyDescent="0.35">
      <c r="B4" s="22" t="s">
        <v>190</v>
      </c>
      <c r="C4" s="22"/>
      <c r="D4" s="22"/>
      <c r="E4" s="22"/>
      <c r="F4" s="22"/>
      <c r="G4" s="22"/>
      <c r="H4" s="22"/>
      <c r="I4" s="22"/>
      <c r="J4" s="22"/>
      <c r="K4" s="22"/>
    </row>
    <row r="5" spans="1:19" ht="18.75" thickTop="1" thickBot="1" x14ac:dyDescent="0.35">
      <c r="B5" s="15"/>
      <c r="C5" s="56" t="s">
        <v>187</v>
      </c>
      <c r="D5" s="56"/>
      <c r="E5" s="56"/>
      <c r="F5" s="56" t="s">
        <v>189</v>
      </c>
      <c r="G5" s="56"/>
      <c r="H5" s="56"/>
      <c r="I5" s="56" t="s">
        <v>96</v>
      </c>
      <c r="J5" s="56"/>
      <c r="K5" s="56"/>
    </row>
    <row r="6" spans="1:19" ht="16.5" thickTop="1" thickBot="1" x14ac:dyDescent="0.3">
      <c r="B6" s="8" t="s">
        <v>86</v>
      </c>
      <c r="C6" s="38" t="s">
        <v>188</v>
      </c>
      <c r="D6" s="38"/>
      <c r="E6" s="38"/>
      <c r="F6" s="38" t="s">
        <v>188</v>
      </c>
      <c r="G6" s="38"/>
      <c r="H6" s="38"/>
      <c r="I6" s="38" t="s">
        <v>188</v>
      </c>
      <c r="J6" s="38"/>
      <c r="K6" s="38"/>
    </row>
    <row r="7" spans="1:19" x14ac:dyDescent="0.25">
      <c r="B7">
        <v>2021</v>
      </c>
      <c r="C7" s="60">
        <v>1919841678.21</v>
      </c>
      <c r="D7" s="60"/>
      <c r="E7" s="60"/>
      <c r="F7" s="60">
        <v>4712948009.2200003</v>
      </c>
      <c r="G7" s="60"/>
      <c r="H7" s="60"/>
      <c r="I7" s="60">
        <f>F7+C7</f>
        <v>6632789687.4300003</v>
      </c>
      <c r="J7" s="67"/>
      <c r="K7" s="67"/>
    </row>
    <row r="8" spans="1:19" x14ac:dyDescent="0.25">
      <c r="B8">
        <v>2022</v>
      </c>
      <c r="C8" s="60">
        <v>2972854254.21</v>
      </c>
      <c r="D8" s="60"/>
      <c r="E8" s="60"/>
      <c r="F8" s="60">
        <v>7431094925.8999996</v>
      </c>
      <c r="G8" s="60"/>
      <c r="H8" s="60"/>
      <c r="I8" s="60">
        <f t="shared" ref="I8:I10" si="0">F8+C8</f>
        <v>10403949180.110001</v>
      </c>
      <c r="J8" s="67"/>
      <c r="K8" s="67"/>
    </row>
    <row r="9" spans="1:19" x14ac:dyDescent="0.25">
      <c r="B9">
        <v>2023</v>
      </c>
      <c r="C9" s="60">
        <v>3705719328.4699998</v>
      </c>
      <c r="D9" s="60"/>
      <c r="E9" s="60"/>
      <c r="F9" s="60">
        <v>6680478045.3699999</v>
      </c>
      <c r="G9" s="60"/>
      <c r="H9" s="60"/>
      <c r="I9" s="60">
        <f t="shared" si="0"/>
        <v>10386197373.84</v>
      </c>
      <c r="J9" s="67"/>
      <c r="K9" s="67"/>
    </row>
    <row r="10" spans="1:19" x14ac:dyDescent="0.25">
      <c r="B10">
        <v>2024</v>
      </c>
      <c r="C10" s="60">
        <v>4603734644</v>
      </c>
      <c r="D10" s="60"/>
      <c r="E10" s="60"/>
      <c r="F10" s="60">
        <v>7802841393</v>
      </c>
      <c r="G10" s="60"/>
      <c r="H10" s="60"/>
      <c r="I10" s="60">
        <f t="shared" si="0"/>
        <v>12406576037</v>
      </c>
      <c r="J10" s="67"/>
      <c r="K10" s="67"/>
    </row>
    <row r="14" spans="1:19" ht="20.25" thickBot="1" x14ac:dyDescent="0.35">
      <c r="B14" s="22" t="s">
        <v>194</v>
      </c>
      <c r="C14" s="22"/>
      <c r="D14" s="22"/>
      <c r="E14" s="22"/>
      <c r="F14" s="22"/>
      <c r="G14" s="22"/>
    </row>
    <row r="15" spans="1:19" ht="18.75" thickTop="1" thickBot="1" x14ac:dyDescent="0.35">
      <c r="B15" s="15" t="s">
        <v>191</v>
      </c>
      <c r="C15" s="56" t="s">
        <v>23</v>
      </c>
      <c r="D15" s="56"/>
      <c r="E15" s="56" t="s">
        <v>89</v>
      </c>
      <c r="F15" s="56"/>
      <c r="G15" s="56"/>
    </row>
    <row r="16" spans="1:19" ht="15.75" thickTop="1" x14ac:dyDescent="0.25">
      <c r="B16" t="s">
        <v>192</v>
      </c>
      <c r="C16" s="65">
        <v>4649</v>
      </c>
      <c r="D16" s="65"/>
      <c r="E16" s="60">
        <v>4603734644</v>
      </c>
      <c r="F16" s="60"/>
      <c r="G16" s="60"/>
    </row>
    <row r="17" spans="2:7" x14ac:dyDescent="0.25">
      <c r="B17" t="s">
        <v>193</v>
      </c>
      <c r="C17" s="65">
        <v>29957</v>
      </c>
      <c r="D17" s="65"/>
      <c r="E17" s="60">
        <v>7802841393</v>
      </c>
      <c r="F17" s="60"/>
      <c r="G17" s="60"/>
    </row>
    <row r="18" spans="2:7" x14ac:dyDescent="0.25">
      <c r="B18" s="14" t="s">
        <v>85</v>
      </c>
      <c r="C18" s="66">
        <v>34606</v>
      </c>
      <c r="D18" s="66"/>
      <c r="E18" s="61">
        <v>12406576037</v>
      </c>
      <c r="F18" s="61"/>
      <c r="G18" s="61"/>
    </row>
    <row r="20" spans="2:7" x14ac:dyDescent="0.25">
      <c r="B20" s="24"/>
      <c r="C20" s="25"/>
    </row>
    <row r="21" spans="2:7" x14ac:dyDescent="0.25">
      <c r="B21" s="25"/>
      <c r="C21" s="24"/>
    </row>
    <row r="22" spans="2:7" x14ac:dyDescent="0.25">
      <c r="B22" s="26"/>
      <c r="C22" s="25"/>
    </row>
    <row r="23" spans="2:7" x14ac:dyDescent="0.25">
      <c r="B23" s="27"/>
      <c r="C23" s="26"/>
    </row>
    <row r="24" spans="2:7" x14ac:dyDescent="0.25">
      <c r="B24" s="24"/>
      <c r="C24" s="27"/>
    </row>
    <row r="25" spans="2:7" x14ac:dyDescent="0.25">
      <c r="B25" s="25"/>
    </row>
    <row r="26" spans="2:7" x14ac:dyDescent="0.25">
      <c r="B26" s="24"/>
    </row>
    <row r="27" spans="2:7" x14ac:dyDescent="0.25">
      <c r="B27" s="25"/>
    </row>
    <row r="28" spans="2:7" x14ac:dyDescent="0.25">
      <c r="B28" s="26"/>
    </row>
    <row r="29" spans="2:7" x14ac:dyDescent="0.25">
      <c r="B29" s="27"/>
    </row>
    <row r="30" spans="2:7" x14ac:dyDescent="0.25">
      <c r="B30" s="24"/>
    </row>
    <row r="31" spans="2:7" x14ac:dyDescent="0.25">
      <c r="B31" s="25"/>
    </row>
    <row r="32" spans="2:7" x14ac:dyDescent="0.25">
      <c r="B32" s="24"/>
    </row>
    <row r="33" spans="2:2" x14ac:dyDescent="0.25">
      <c r="B33" s="25"/>
    </row>
    <row r="34" spans="2:2" x14ac:dyDescent="0.25">
      <c r="B34" s="26"/>
    </row>
    <row r="35" spans="2:2" x14ac:dyDescent="0.25">
      <c r="B35" s="27"/>
    </row>
    <row r="36" spans="2:2" x14ac:dyDescent="0.25">
      <c r="B36" s="26"/>
    </row>
    <row r="37" spans="2:2" x14ac:dyDescent="0.25">
      <c r="B37" s="27"/>
    </row>
    <row r="38" spans="2:2" x14ac:dyDescent="0.25">
      <c r="B38" s="26"/>
    </row>
    <row r="39" spans="2:2" x14ac:dyDescent="0.25">
      <c r="B39" s="27"/>
    </row>
    <row r="40" spans="2:2" x14ac:dyDescent="0.25">
      <c r="B40" s="26"/>
    </row>
    <row r="41" spans="2:2" x14ac:dyDescent="0.25">
      <c r="B41" s="27"/>
    </row>
  </sheetData>
  <mergeCells count="36">
    <mergeCell ref="Q2:R2"/>
    <mergeCell ref="C6:E6"/>
    <mergeCell ref="F6:H6"/>
    <mergeCell ref="I6:K6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I5:K5"/>
    <mergeCell ref="F5:H5"/>
    <mergeCell ref="I9:K9"/>
    <mergeCell ref="I8:K8"/>
    <mergeCell ref="I7:K7"/>
    <mergeCell ref="F10:H10"/>
    <mergeCell ref="F9:H9"/>
    <mergeCell ref="F8:H8"/>
    <mergeCell ref="F7:H7"/>
    <mergeCell ref="I10:K10"/>
    <mergeCell ref="C17:D17"/>
    <mergeCell ref="C18:D18"/>
    <mergeCell ref="C16:D16"/>
    <mergeCell ref="C15:D15"/>
    <mergeCell ref="E18:G18"/>
    <mergeCell ref="E17:G17"/>
    <mergeCell ref="E16:G16"/>
    <mergeCell ref="E15:G15"/>
    <mergeCell ref="C10:E10"/>
    <mergeCell ref="C9:E9"/>
    <mergeCell ref="C8:E8"/>
    <mergeCell ref="C7:E7"/>
    <mergeCell ref="C5:E5"/>
  </mergeCells>
  <hyperlinks>
    <hyperlink ref="A2:B2" location="Naručitelji!A1" display="Naručitelji" xr:uid="{2A980A49-9E1E-4729-A1EC-8212335A87E9}"/>
    <hyperlink ref="C2:D2" location="Ponuditelji!A1" display="Ponuditelji" xr:uid="{BD71BDB6-A5B8-44A8-9D3E-0445110AD543}"/>
    <hyperlink ref="E2:F2" location="'Vrijednost JN'!A1" display="Vrijednost JN" xr:uid="{2FCC4212-FFE8-441D-9202-289A00728F07}"/>
    <hyperlink ref="G2:H2" location="'NUTS kodovi'!A1" display="NUTS kodovi" xr:uid="{C1DA1B60-B3B4-4381-AB64-FC12D7CF6E68}"/>
    <hyperlink ref="I2:J2" location="'Postupci JN'!A1" display="Postupci JN" xr:uid="{1AE1ECB5-C956-44DB-A281-206F88A03EB8}"/>
    <hyperlink ref="K2:L2" location="ENP!A1" display="ENP" xr:uid="{AD273B58-9A64-4737-9F73-7D569D3EB300}"/>
    <hyperlink ref="M2:N2" location="'OS i DSN'!A1" display="OS i DSN" xr:uid="{55185E20-A169-478C-B2DC-11714CD09D02}"/>
    <hyperlink ref="O2:P2" location="'Jednostavna nabava'!A1" display="Jednostavna" xr:uid="{B1732F4C-BF7D-4A9F-A67C-EE26E04C72E0}"/>
    <hyperlink ref="Q2:R2" location="'EU fondovi'!A1" display="EU fondovi" xr:uid="{1C4CD0A9-4CA0-4E20-9BF5-26A060B631B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Naručitelji</vt:lpstr>
      <vt:lpstr>Ponuditelji</vt:lpstr>
      <vt:lpstr>Vrijednost JN</vt:lpstr>
      <vt:lpstr>NUTS kodovi</vt:lpstr>
      <vt:lpstr>Postupci JN</vt:lpstr>
      <vt:lpstr>ENP</vt:lpstr>
      <vt:lpstr>OS i DSN</vt:lpstr>
      <vt:lpstr>Jednostavna nabava</vt:lpstr>
      <vt:lpstr>EU fondovi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Roko Babić</dc:creator>
  <cp:lastModifiedBy>Roko Babic</cp:lastModifiedBy>
  <dcterms:created xsi:type="dcterms:W3CDTF">2025-11-23T20:45:43Z</dcterms:created>
  <dcterms:modified xsi:type="dcterms:W3CDTF">2025-11-24T12:36:06Z</dcterms:modified>
</cp:coreProperties>
</file>